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340" tabRatio="847" activeTab="1"/>
  </bookViews>
  <sheets>
    <sheet name="記入例" sheetId="1" r:id="rId1"/>
    <sheet name="申込数一覧" sheetId="18" r:id="rId2"/>
    <sheet name="一般男子" sheetId="2" r:id="rId3"/>
    <sheet name="成男" sheetId="44" r:id="rId4"/>
    <sheet name="男45" sheetId="45" r:id="rId5"/>
    <sheet name="男50" sheetId="46" r:id="rId6"/>
    <sheet name="男55" sheetId="47" r:id="rId7"/>
    <sheet name="男60" sheetId="48" r:id="rId8"/>
    <sheet name="男65" sheetId="49" r:id="rId9"/>
    <sheet name="男70" sheetId="50" r:id="rId10"/>
    <sheet name="男75" sheetId="51" r:id="rId11"/>
    <sheet name="男80" sheetId="64" r:id="rId12"/>
    <sheet name="会員" sheetId="63" r:id="rId13"/>
    <sheet name="一般女子" sheetId="52" r:id="rId14"/>
    <sheet name="成女" sheetId="53" r:id="rId15"/>
    <sheet name="女45" sheetId="54" r:id="rId16"/>
    <sheet name="女50" sheetId="55" r:id="rId17"/>
    <sheet name="女55" sheetId="56" r:id="rId18"/>
    <sheet name="女60" sheetId="57" r:id="rId19"/>
    <sheet name="女65" sheetId="58" r:id="rId20"/>
    <sheet name="女70" sheetId="59" r:id="rId21"/>
    <sheet name="女75" sheetId="60" r:id="rId22"/>
    <sheet name="女80" sheetId="66" r:id="rId23"/>
    <sheet name="Sheet2" sheetId="65" r:id="rId24"/>
  </sheets>
  <definedNames>
    <definedName name="_xlnm.Print_Area" localSheetId="13">一般女子!$A$1:$H$66</definedName>
    <definedName name="_xlnm.Print_Area" localSheetId="2">一般男子!$A$1:$H$66</definedName>
    <definedName name="_xlnm.Print_Area" localSheetId="0">記入例!$A$1:$H$19</definedName>
    <definedName name="_xlnm.Print_Area" localSheetId="15">女45!$A$1:$H$46</definedName>
    <definedName name="_xlnm.Print_Area" localSheetId="16">女50!$A$1:$H$46</definedName>
    <definedName name="_xlnm.Print_Area" localSheetId="17">女55!$A$1:$H$46</definedName>
    <definedName name="_xlnm.Print_Area" localSheetId="18">女60!$A$1:$H$46</definedName>
    <definedName name="_xlnm.Print_Area" localSheetId="19">女65!$A$1:$H$26</definedName>
    <definedName name="_xlnm.Print_Area" localSheetId="20">女70!$A$1:$H$26</definedName>
    <definedName name="_xlnm.Print_Area" localSheetId="21">女75!$A$1:$H$26</definedName>
    <definedName name="_xlnm.Print_Area" localSheetId="22">女80!$A$1:$H$26</definedName>
    <definedName name="_xlnm.Print_Area" localSheetId="1">申込数一覧!$A$1:$D$27</definedName>
    <definedName name="_xlnm.Print_Area" localSheetId="14">成女!$A$1:$H$46</definedName>
    <definedName name="_xlnm.Print_Area" localSheetId="3">成男!$A$1:$H$46</definedName>
    <definedName name="_xlnm.Print_Area" localSheetId="4">男45!$A$1:$H$46</definedName>
    <definedName name="_xlnm.Print_Area" localSheetId="5">男50!$A$1:$H$46</definedName>
    <definedName name="_xlnm.Print_Area" localSheetId="6">男55!$A$1:$H$46</definedName>
    <definedName name="_xlnm.Print_Area" localSheetId="7">男60!$A$1:$H$46</definedName>
    <definedName name="_xlnm.Print_Area" localSheetId="8">男65!$A$1:$H$46</definedName>
    <definedName name="_xlnm.Print_Area" localSheetId="9">男70!$A$1:$H$26</definedName>
    <definedName name="_xlnm.Print_Area" localSheetId="10">男75!$A$1:$H$26</definedName>
    <definedName name="_xlnm.Print_Area" localSheetId="11">男80!$A$1:$H$26</definedName>
  </definedNames>
  <calcPr calcId="145621"/>
</workbook>
</file>

<file path=xl/calcChain.xml><?xml version="1.0" encoding="utf-8"?>
<calcChain xmlns="http://schemas.openxmlformats.org/spreadsheetml/2006/main">
  <c r="F36" i="66" l="1"/>
  <c r="E36" i="66"/>
  <c r="D36" i="66"/>
  <c r="C36" i="66"/>
  <c r="B36" i="66"/>
  <c r="F35" i="66"/>
  <c r="E35" i="66"/>
  <c r="D35" i="66"/>
  <c r="C35" i="66"/>
  <c r="B35" i="66"/>
  <c r="F34" i="66"/>
  <c r="E34" i="66"/>
  <c r="D34" i="66"/>
  <c r="C34" i="66"/>
  <c r="B34" i="66"/>
  <c r="F33" i="66"/>
  <c r="E33" i="66"/>
  <c r="D33" i="66"/>
  <c r="C33" i="66"/>
  <c r="B33" i="66"/>
  <c r="F32" i="66"/>
  <c r="E32" i="66"/>
  <c r="D32" i="66"/>
  <c r="C32" i="66"/>
  <c r="B32" i="66"/>
  <c r="F31" i="66"/>
  <c r="E31" i="66"/>
  <c r="D31" i="66"/>
  <c r="C31" i="66"/>
  <c r="B31" i="66"/>
  <c r="F30" i="66"/>
  <c r="E30" i="66"/>
  <c r="D30" i="66"/>
  <c r="C30" i="66"/>
  <c r="B30" i="66"/>
  <c r="F29" i="66"/>
  <c r="E29" i="66"/>
  <c r="D29" i="66"/>
  <c r="C29" i="66"/>
  <c r="B29" i="66"/>
  <c r="F28" i="66"/>
  <c r="E28" i="66"/>
  <c r="D28" i="66"/>
  <c r="C28" i="66"/>
  <c r="B28" i="66"/>
  <c r="F27" i="66"/>
  <c r="E27" i="66"/>
  <c r="D27" i="66"/>
  <c r="C27" i="66"/>
  <c r="B27" i="66"/>
  <c r="F26" i="66"/>
  <c r="E26" i="66"/>
  <c r="D26" i="66"/>
  <c r="C26" i="66"/>
  <c r="B26" i="66"/>
  <c r="F25" i="66"/>
  <c r="E25" i="66"/>
  <c r="D25" i="66"/>
  <c r="C25" i="66"/>
  <c r="B25" i="66"/>
  <c r="F24" i="66"/>
  <c r="E24" i="66"/>
  <c r="D24" i="66"/>
  <c r="C24" i="66"/>
  <c r="B24" i="66"/>
  <c r="F23" i="66"/>
  <c r="E23" i="66"/>
  <c r="D23" i="66"/>
  <c r="C23" i="66"/>
  <c r="B23" i="66"/>
  <c r="F22" i="66"/>
  <c r="E22" i="66"/>
  <c r="D22" i="66"/>
  <c r="C22" i="66"/>
  <c r="B22" i="66"/>
  <c r="F21" i="66"/>
  <c r="E21" i="66"/>
  <c r="D21" i="66"/>
  <c r="C21" i="66"/>
  <c r="B21" i="66"/>
  <c r="F20" i="66"/>
  <c r="E20" i="66"/>
  <c r="D20" i="66"/>
  <c r="C20" i="66"/>
  <c r="B20" i="66"/>
  <c r="F19" i="66"/>
  <c r="E19" i="66"/>
  <c r="D19" i="66"/>
  <c r="C19" i="66"/>
  <c r="B19" i="66"/>
  <c r="F18" i="66"/>
  <c r="E18" i="66"/>
  <c r="D18" i="66"/>
  <c r="C18" i="66"/>
  <c r="B18" i="66"/>
  <c r="F17" i="66"/>
  <c r="E17" i="66"/>
  <c r="D17" i="66"/>
  <c r="C17" i="66"/>
  <c r="B17" i="66"/>
  <c r="F16" i="66"/>
  <c r="E16" i="66"/>
  <c r="D16" i="66"/>
  <c r="C16" i="66"/>
  <c r="B16" i="66"/>
  <c r="F15" i="66"/>
  <c r="E15" i="66"/>
  <c r="D15" i="66"/>
  <c r="C15" i="66"/>
  <c r="B15" i="66"/>
  <c r="F14" i="66"/>
  <c r="E14" i="66"/>
  <c r="D14" i="66"/>
  <c r="C14" i="66"/>
  <c r="B14" i="66"/>
  <c r="F13" i="66"/>
  <c r="E13" i="66"/>
  <c r="D13" i="66"/>
  <c r="C13" i="66"/>
  <c r="B13" i="66"/>
  <c r="F12" i="66"/>
  <c r="E12" i="66"/>
  <c r="D12" i="66"/>
  <c r="C12" i="66"/>
  <c r="B12" i="66"/>
  <c r="F11" i="66"/>
  <c r="E11" i="66"/>
  <c r="D11" i="66"/>
  <c r="C11" i="66"/>
  <c r="B11" i="66"/>
  <c r="F10" i="66"/>
  <c r="E10" i="66"/>
  <c r="D10" i="66"/>
  <c r="C10" i="66"/>
  <c r="B10" i="66"/>
  <c r="F9" i="66"/>
  <c r="E9" i="66"/>
  <c r="D9" i="66"/>
  <c r="C9" i="66"/>
  <c r="B9" i="66"/>
  <c r="F8" i="66"/>
  <c r="E8" i="66"/>
  <c r="D8" i="66"/>
  <c r="C8" i="66"/>
  <c r="B8" i="66"/>
  <c r="F7" i="66"/>
  <c r="E7" i="66"/>
  <c r="D7" i="66"/>
  <c r="C7" i="66"/>
  <c r="B7" i="66"/>
  <c r="F3" i="66"/>
  <c r="A3" i="66"/>
  <c r="F2" i="66"/>
  <c r="C1" i="66"/>
  <c r="B1" i="66"/>
  <c r="F66" i="64"/>
  <c r="E66" i="64"/>
  <c r="D66" i="64"/>
  <c r="C66" i="64"/>
  <c r="B66" i="64"/>
  <c r="F65" i="64"/>
  <c r="E65" i="64"/>
  <c r="D65" i="64"/>
  <c r="C65" i="64"/>
  <c r="B65" i="64"/>
  <c r="F64" i="64"/>
  <c r="E64" i="64"/>
  <c r="D64" i="64"/>
  <c r="C64" i="64"/>
  <c r="B64" i="64"/>
  <c r="F63" i="64"/>
  <c r="E63" i="64"/>
  <c r="D63" i="64"/>
  <c r="C63" i="64"/>
  <c r="B63" i="64"/>
  <c r="F62" i="64"/>
  <c r="E62" i="64"/>
  <c r="D62" i="64"/>
  <c r="C62" i="64"/>
  <c r="B62" i="64"/>
  <c r="F61" i="64"/>
  <c r="E61" i="64"/>
  <c r="D61" i="64"/>
  <c r="C61" i="64"/>
  <c r="B61" i="64"/>
  <c r="F60" i="64"/>
  <c r="E60" i="64"/>
  <c r="D60" i="64"/>
  <c r="C60" i="64"/>
  <c r="B60" i="64"/>
  <c r="F59" i="64"/>
  <c r="E59" i="64"/>
  <c r="D59" i="64"/>
  <c r="C59" i="64"/>
  <c r="B59" i="64"/>
  <c r="F58" i="64"/>
  <c r="E58" i="64"/>
  <c r="D58" i="64"/>
  <c r="C58" i="64"/>
  <c r="B58" i="64"/>
  <c r="F57" i="64"/>
  <c r="E57" i="64"/>
  <c r="D57" i="64"/>
  <c r="C57" i="64"/>
  <c r="B57" i="64"/>
  <c r="F56" i="64"/>
  <c r="E56" i="64"/>
  <c r="D56" i="64"/>
  <c r="C56" i="64"/>
  <c r="B56" i="64"/>
  <c r="F55" i="64"/>
  <c r="E55" i="64"/>
  <c r="D55" i="64"/>
  <c r="C55" i="64"/>
  <c r="B55" i="64"/>
  <c r="F54" i="64"/>
  <c r="E54" i="64"/>
  <c r="D54" i="64"/>
  <c r="C54" i="64"/>
  <c r="B54" i="64"/>
  <c r="F53" i="64"/>
  <c r="E53" i="64"/>
  <c r="D53" i="64"/>
  <c r="C53" i="64"/>
  <c r="B53" i="64"/>
  <c r="F52" i="64"/>
  <c r="E52" i="64"/>
  <c r="D52" i="64"/>
  <c r="C52" i="64"/>
  <c r="B52" i="64"/>
  <c r="F51" i="64"/>
  <c r="E51" i="64"/>
  <c r="D51" i="64"/>
  <c r="C51" i="64"/>
  <c r="B51" i="64"/>
  <c r="F50" i="64"/>
  <c r="E50" i="64"/>
  <c r="D50" i="64"/>
  <c r="C50" i="64"/>
  <c r="B50" i="64"/>
  <c r="F49" i="64"/>
  <c r="E49" i="64"/>
  <c r="D49" i="64"/>
  <c r="C49" i="64"/>
  <c r="B49" i="64"/>
  <c r="F48" i="64"/>
  <c r="E48" i="64"/>
  <c r="D48" i="64"/>
  <c r="C48" i="64"/>
  <c r="B48" i="64"/>
  <c r="F47" i="64"/>
  <c r="E47" i="64"/>
  <c r="D47" i="64"/>
  <c r="C47" i="64"/>
  <c r="B47" i="64"/>
  <c r="F46" i="64"/>
  <c r="E46" i="64"/>
  <c r="D46" i="64"/>
  <c r="C46" i="64"/>
  <c r="B46" i="64"/>
  <c r="F45" i="64"/>
  <c r="E45" i="64"/>
  <c r="D45" i="64"/>
  <c r="C45" i="64"/>
  <c r="B45" i="64"/>
  <c r="F44" i="64"/>
  <c r="E44" i="64"/>
  <c r="D44" i="64"/>
  <c r="C44" i="64"/>
  <c r="B44" i="64"/>
  <c r="F43" i="64"/>
  <c r="E43" i="64"/>
  <c r="D43" i="64"/>
  <c r="C43" i="64"/>
  <c r="B43" i="64"/>
  <c r="F42" i="64"/>
  <c r="E42" i="64"/>
  <c r="D42" i="64"/>
  <c r="C42" i="64"/>
  <c r="B42" i="64"/>
  <c r="F41" i="64"/>
  <c r="E41" i="64"/>
  <c r="D41" i="64"/>
  <c r="C41" i="64"/>
  <c r="B41" i="64"/>
  <c r="F40" i="64"/>
  <c r="E40" i="64"/>
  <c r="D40" i="64"/>
  <c r="C40" i="64"/>
  <c r="B40" i="64"/>
  <c r="F39" i="64"/>
  <c r="E39" i="64"/>
  <c r="D39" i="64"/>
  <c r="C39" i="64"/>
  <c r="B39" i="64"/>
  <c r="F38" i="64"/>
  <c r="E38" i="64"/>
  <c r="D38" i="64"/>
  <c r="C38" i="64"/>
  <c r="B38" i="64"/>
  <c r="F37" i="64"/>
  <c r="E37" i="64"/>
  <c r="D37" i="64"/>
  <c r="C37" i="64"/>
  <c r="B37" i="64"/>
  <c r="F36" i="64"/>
  <c r="E36" i="64"/>
  <c r="D36" i="64"/>
  <c r="C36" i="64"/>
  <c r="B36" i="64"/>
  <c r="F35" i="64"/>
  <c r="E35" i="64"/>
  <c r="D35" i="64"/>
  <c r="C35" i="64"/>
  <c r="B35" i="64"/>
  <c r="F34" i="64"/>
  <c r="E34" i="64"/>
  <c r="D34" i="64"/>
  <c r="C34" i="64"/>
  <c r="B34" i="64"/>
  <c r="F33" i="64"/>
  <c r="E33" i="64"/>
  <c r="D33" i="64"/>
  <c r="C33" i="64"/>
  <c r="B33" i="64"/>
  <c r="F32" i="64"/>
  <c r="E32" i="64"/>
  <c r="D32" i="64"/>
  <c r="C32" i="64"/>
  <c r="B32" i="64"/>
  <c r="F31" i="64"/>
  <c r="E31" i="64"/>
  <c r="D31" i="64"/>
  <c r="C31" i="64"/>
  <c r="B31" i="64"/>
  <c r="F30" i="64"/>
  <c r="E30" i="64"/>
  <c r="D30" i="64"/>
  <c r="C30" i="64"/>
  <c r="B30" i="64"/>
  <c r="F29" i="64"/>
  <c r="E29" i="64"/>
  <c r="D29" i="64"/>
  <c r="C29" i="64"/>
  <c r="B29" i="64"/>
  <c r="F28" i="64"/>
  <c r="E28" i="64"/>
  <c r="D28" i="64"/>
  <c r="C28" i="64"/>
  <c r="B28" i="64"/>
  <c r="F27" i="64"/>
  <c r="E27" i="64"/>
  <c r="D27" i="64"/>
  <c r="C27" i="64"/>
  <c r="B27" i="64"/>
  <c r="F26" i="64"/>
  <c r="E26" i="64"/>
  <c r="D26" i="64"/>
  <c r="C26" i="64"/>
  <c r="B26" i="64"/>
  <c r="F25" i="64"/>
  <c r="E25" i="64"/>
  <c r="D25" i="64"/>
  <c r="C25" i="64"/>
  <c r="B25" i="64"/>
  <c r="F24" i="64"/>
  <c r="E24" i="64"/>
  <c r="D24" i="64"/>
  <c r="C24" i="64"/>
  <c r="B24" i="64"/>
  <c r="F23" i="64"/>
  <c r="E23" i="64"/>
  <c r="D23" i="64"/>
  <c r="C23" i="64"/>
  <c r="B23" i="64"/>
  <c r="F22" i="64"/>
  <c r="E22" i="64"/>
  <c r="D22" i="64"/>
  <c r="C22" i="64"/>
  <c r="B22" i="64"/>
  <c r="F21" i="64"/>
  <c r="E21" i="64"/>
  <c r="D21" i="64"/>
  <c r="C21" i="64"/>
  <c r="B21" i="64"/>
  <c r="F20" i="64"/>
  <c r="E20" i="64"/>
  <c r="D20" i="64"/>
  <c r="C20" i="64"/>
  <c r="B20" i="64"/>
  <c r="F19" i="64"/>
  <c r="E19" i="64"/>
  <c r="D19" i="64"/>
  <c r="C19" i="64"/>
  <c r="B19" i="64"/>
  <c r="F18" i="64"/>
  <c r="E18" i="64"/>
  <c r="D18" i="64"/>
  <c r="C18" i="64"/>
  <c r="B18" i="64"/>
  <c r="F17" i="64"/>
  <c r="E17" i="64"/>
  <c r="D17" i="64"/>
  <c r="C17" i="64"/>
  <c r="B17" i="64"/>
  <c r="F16" i="64"/>
  <c r="E16" i="64"/>
  <c r="D16" i="64"/>
  <c r="C16" i="64"/>
  <c r="B16" i="64"/>
  <c r="F15" i="64"/>
  <c r="E15" i="64"/>
  <c r="D15" i="64"/>
  <c r="C15" i="64"/>
  <c r="B15" i="64"/>
  <c r="F14" i="64"/>
  <c r="E14" i="64"/>
  <c r="D14" i="64"/>
  <c r="C14" i="64"/>
  <c r="B14" i="64"/>
  <c r="F13" i="64"/>
  <c r="E13" i="64"/>
  <c r="D13" i="64"/>
  <c r="C13" i="64"/>
  <c r="B13" i="64"/>
  <c r="F12" i="64"/>
  <c r="E12" i="64"/>
  <c r="D12" i="64"/>
  <c r="C12" i="64"/>
  <c r="B12" i="64"/>
  <c r="F11" i="64"/>
  <c r="E11" i="64"/>
  <c r="D11" i="64"/>
  <c r="C11" i="64"/>
  <c r="B11" i="64"/>
  <c r="F10" i="64"/>
  <c r="E10" i="64"/>
  <c r="D10" i="64"/>
  <c r="C10" i="64"/>
  <c r="B10" i="64"/>
  <c r="F9" i="64"/>
  <c r="E9" i="64"/>
  <c r="D9" i="64"/>
  <c r="C9" i="64"/>
  <c r="B9" i="64"/>
  <c r="F8" i="64"/>
  <c r="E8" i="64"/>
  <c r="D8" i="64"/>
  <c r="C8" i="64"/>
  <c r="B8" i="64"/>
  <c r="F7" i="64"/>
  <c r="E7" i="64"/>
  <c r="D7" i="64"/>
  <c r="C7" i="64"/>
  <c r="B7" i="64"/>
  <c r="F3" i="64"/>
  <c r="A3" i="64"/>
  <c r="F2" i="64"/>
  <c r="C1" i="64"/>
  <c r="B1" i="64"/>
  <c r="B7" i="2" l="1"/>
  <c r="F66" i="2" l="1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66" i="45"/>
  <c r="F65" i="45"/>
  <c r="F64" i="45"/>
  <c r="F63" i="45"/>
  <c r="F62" i="45"/>
  <c r="F61" i="45"/>
  <c r="F60" i="45"/>
  <c r="F59" i="45"/>
  <c r="F58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6" i="48"/>
  <c r="F65" i="48"/>
  <c r="F64" i="48"/>
  <c r="F63" i="48"/>
  <c r="F62" i="48"/>
  <c r="F61" i="48"/>
  <c r="F60" i="48"/>
  <c r="F59" i="48"/>
  <c r="F58" i="48"/>
  <c r="F57" i="48"/>
  <c r="F56" i="48"/>
  <c r="F55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66" i="49"/>
  <c r="F65" i="49"/>
  <c r="F64" i="49"/>
  <c r="F63" i="49"/>
  <c r="F62" i="49"/>
  <c r="F61" i="49"/>
  <c r="F60" i="49"/>
  <c r="F59" i="49"/>
  <c r="F58" i="49"/>
  <c r="F57" i="49"/>
  <c r="F56" i="49"/>
  <c r="F55" i="49"/>
  <c r="F54" i="49"/>
  <c r="F53" i="49"/>
  <c r="F52" i="49"/>
  <c r="F51" i="49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36" i="59"/>
  <c r="F35" i="59"/>
  <c r="F34" i="59"/>
  <c r="F33" i="59"/>
  <c r="F32" i="59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36" i="58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66" i="56"/>
  <c r="F65" i="56"/>
  <c r="F64" i="56"/>
  <c r="F63" i="56"/>
  <c r="F62" i="56"/>
  <c r="F61" i="56"/>
  <c r="F60" i="56"/>
  <c r="F59" i="56"/>
  <c r="F58" i="56"/>
  <c r="F57" i="56"/>
  <c r="F56" i="56"/>
  <c r="F55" i="56"/>
  <c r="F54" i="56"/>
  <c r="F53" i="56"/>
  <c r="F52" i="56"/>
  <c r="F51" i="56"/>
  <c r="F50" i="56"/>
  <c r="F49" i="56"/>
  <c r="F48" i="56"/>
  <c r="F47" i="56"/>
  <c r="F46" i="56"/>
  <c r="F45" i="56"/>
  <c r="F44" i="56"/>
  <c r="F43" i="56"/>
  <c r="F42" i="56"/>
  <c r="F41" i="56"/>
  <c r="F40" i="56"/>
  <c r="F39" i="56"/>
  <c r="F38" i="56"/>
  <c r="F37" i="56"/>
  <c r="F36" i="56"/>
  <c r="F35" i="56"/>
  <c r="F34" i="56"/>
  <c r="F33" i="56"/>
  <c r="F32" i="56"/>
  <c r="F31" i="56"/>
  <c r="F30" i="56"/>
  <c r="F29" i="56"/>
  <c r="F28" i="56"/>
  <c r="F27" i="56"/>
  <c r="F26" i="56"/>
  <c r="F25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8" i="56"/>
  <c r="F66" i="55"/>
  <c r="F65" i="55"/>
  <c r="F64" i="55"/>
  <c r="F63" i="55"/>
  <c r="F62" i="55"/>
  <c r="F61" i="55"/>
  <c r="F60" i="55"/>
  <c r="F59" i="55"/>
  <c r="F58" i="55"/>
  <c r="F57" i="55"/>
  <c r="F56" i="55"/>
  <c r="F55" i="55"/>
  <c r="F54" i="55"/>
  <c r="F53" i="55"/>
  <c r="F52" i="55"/>
  <c r="F51" i="55"/>
  <c r="F50" i="55"/>
  <c r="F49" i="55"/>
  <c r="F48" i="55"/>
  <c r="F47" i="55"/>
  <c r="F46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2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F13" i="55"/>
  <c r="F12" i="55"/>
  <c r="F11" i="55"/>
  <c r="F10" i="55"/>
  <c r="F9" i="55"/>
  <c r="F8" i="55"/>
  <c r="F8" i="54"/>
  <c r="F66" i="53"/>
  <c r="F65" i="53"/>
  <c r="F64" i="53"/>
  <c r="F63" i="53"/>
  <c r="F62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66" i="52"/>
  <c r="F65" i="52"/>
  <c r="F64" i="52"/>
  <c r="F63" i="52"/>
  <c r="F62" i="52"/>
  <c r="F61" i="52"/>
  <c r="F60" i="52"/>
  <c r="F59" i="52"/>
  <c r="F58" i="52"/>
  <c r="F57" i="52"/>
  <c r="F56" i="52"/>
  <c r="F55" i="52"/>
  <c r="F54" i="52"/>
  <c r="F53" i="52"/>
  <c r="F52" i="52"/>
  <c r="F51" i="52"/>
  <c r="F50" i="52"/>
  <c r="F49" i="52"/>
  <c r="F48" i="52"/>
  <c r="F47" i="52"/>
  <c r="F46" i="52"/>
  <c r="F45" i="52"/>
  <c r="F44" i="52"/>
  <c r="F43" i="52"/>
  <c r="F42" i="52"/>
  <c r="F41" i="52"/>
  <c r="F40" i="52"/>
  <c r="F39" i="52"/>
  <c r="F38" i="52"/>
  <c r="F37" i="52"/>
  <c r="F36" i="52"/>
  <c r="F35" i="52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66" i="57"/>
  <c r="F65" i="57"/>
  <c r="F64" i="57"/>
  <c r="F63" i="57"/>
  <c r="F62" i="57"/>
  <c r="F61" i="57"/>
  <c r="F60" i="57"/>
  <c r="F59" i="57"/>
  <c r="F58" i="57"/>
  <c r="F57" i="57"/>
  <c r="F56" i="57"/>
  <c r="F55" i="57"/>
  <c r="F54" i="57"/>
  <c r="F53" i="57"/>
  <c r="F52" i="57"/>
  <c r="F51" i="57"/>
  <c r="F50" i="57"/>
  <c r="F49" i="57"/>
  <c r="F48" i="57"/>
  <c r="F47" i="57"/>
  <c r="F46" i="57"/>
  <c r="F45" i="57"/>
  <c r="F44" i="57"/>
  <c r="F43" i="57"/>
  <c r="F42" i="57"/>
  <c r="F41" i="57"/>
  <c r="F40" i="57"/>
  <c r="F39" i="57"/>
  <c r="F38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9" i="57"/>
  <c r="F8" i="57"/>
  <c r="E66" i="56"/>
  <c r="D66" i="56"/>
  <c r="C66" i="56"/>
  <c r="B66" i="56"/>
  <c r="E65" i="56"/>
  <c r="D65" i="56"/>
  <c r="C65" i="56"/>
  <c r="B65" i="56"/>
  <c r="E64" i="56"/>
  <c r="D64" i="56"/>
  <c r="C64" i="56"/>
  <c r="B64" i="56"/>
  <c r="E63" i="56"/>
  <c r="D63" i="56"/>
  <c r="C63" i="56"/>
  <c r="B63" i="56"/>
  <c r="E62" i="56"/>
  <c r="D62" i="56"/>
  <c r="C62" i="56"/>
  <c r="B62" i="56"/>
  <c r="E61" i="56"/>
  <c r="D61" i="56"/>
  <c r="C61" i="56"/>
  <c r="B61" i="56"/>
  <c r="E60" i="56"/>
  <c r="D60" i="56"/>
  <c r="C60" i="56"/>
  <c r="B60" i="56"/>
  <c r="E59" i="56"/>
  <c r="D59" i="56"/>
  <c r="C59" i="56"/>
  <c r="B59" i="56"/>
  <c r="E58" i="56"/>
  <c r="D58" i="56"/>
  <c r="C58" i="56"/>
  <c r="B58" i="56"/>
  <c r="E57" i="56"/>
  <c r="D57" i="56"/>
  <c r="C57" i="56"/>
  <c r="B57" i="56"/>
  <c r="E56" i="56"/>
  <c r="D56" i="56"/>
  <c r="C56" i="56"/>
  <c r="B56" i="56"/>
  <c r="E55" i="56"/>
  <c r="D55" i="56"/>
  <c r="C55" i="56"/>
  <c r="B55" i="56"/>
  <c r="E54" i="56"/>
  <c r="D54" i="56"/>
  <c r="C54" i="56"/>
  <c r="B54" i="56"/>
  <c r="E53" i="56"/>
  <c r="D53" i="56"/>
  <c r="C53" i="56"/>
  <c r="B53" i="56"/>
  <c r="E52" i="56"/>
  <c r="D52" i="56"/>
  <c r="C52" i="56"/>
  <c r="B52" i="56"/>
  <c r="E51" i="56"/>
  <c r="D51" i="56"/>
  <c r="C51" i="56"/>
  <c r="B51" i="56"/>
  <c r="E50" i="56"/>
  <c r="D50" i="56"/>
  <c r="C50" i="56"/>
  <c r="B50" i="56"/>
  <c r="E49" i="56"/>
  <c r="D49" i="56"/>
  <c r="C49" i="56"/>
  <c r="B49" i="56"/>
  <c r="E48" i="56"/>
  <c r="D48" i="56"/>
  <c r="C48" i="56"/>
  <c r="B48" i="56"/>
  <c r="E47" i="56"/>
  <c r="D47" i="56"/>
  <c r="C47" i="56"/>
  <c r="B47" i="56"/>
  <c r="E46" i="56"/>
  <c r="D46" i="56"/>
  <c r="C46" i="56"/>
  <c r="B46" i="56"/>
  <c r="E45" i="56"/>
  <c r="D45" i="56"/>
  <c r="C45" i="56"/>
  <c r="B45" i="56"/>
  <c r="E44" i="56"/>
  <c r="D44" i="56"/>
  <c r="C44" i="56"/>
  <c r="B44" i="56"/>
  <c r="E43" i="56"/>
  <c r="D43" i="56"/>
  <c r="C43" i="56"/>
  <c r="B43" i="56"/>
  <c r="E42" i="56"/>
  <c r="D42" i="56"/>
  <c r="C42" i="56"/>
  <c r="B42" i="56"/>
  <c r="E41" i="56"/>
  <c r="D41" i="56"/>
  <c r="C41" i="56"/>
  <c r="B41" i="56"/>
  <c r="E40" i="56"/>
  <c r="D40" i="56"/>
  <c r="C40" i="56"/>
  <c r="B40" i="56"/>
  <c r="E39" i="56"/>
  <c r="D39" i="56"/>
  <c r="C39" i="56"/>
  <c r="B39" i="56"/>
  <c r="E38" i="56"/>
  <c r="D38" i="56"/>
  <c r="C38" i="56"/>
  <c r="B38" i="56"/>
  <c r="E37" i="56"/>
  <c r="D37" i="56"/>
  <c r="C37" i="56"/>
  <c r="B37" i="56"/>
  <c r="E36" i="56"/>
  <c r="D36" i="56"/>
  <c r="C36" i="56"/>
  <c r="B36" i="56"/>
  <c r="E35" i="56"/>
  <c r="D35" i="56"/>
  <c r="C35" i="56"/>
  <c r="B35" i="56"/>
  <c r="E34" i="56"/>
  <c r="D34" i="56"/>
  <c r="C34" i="56"/>
  <c r="B34" i="56"/>
  <c r="E33" i="56"/>
  <c r="D33" i="56"/>
  <c r="C33" i="56"/>
  <c r="B33" i="56"/>
  <c r="E32" i="56"/>
  <c r="D32" i="56"/>
  <c r="C32" i="56"/>
  <c r="B32" i="56"/>
  <c r="E31" i="56"/>
  <c r="D31" i="56"/>
  <c r="C31" i="56"/>
  <c r="B31" i="56"/>
  <c r="E30" i="56"/>
  <c r="D30" i="56"/>
  <c r="C30" i="56"/>
  <c r="B30" i="56"/>
  <c r="E29" i="56"/>
  <c r="D29" i="56"/>
  <c r="C29" i="56"/>
  <c r="B29" i="56"/>
  <c r="E28" i="56"/>
  <c r="D28" i="56"/>
  <c r="C28" i="56"/>
  <c r="B28" i="56"/>
  <c r="E27" i="56"/>
  <c r="D27" i="56"/>
  <c r="C27" i="56"/>
  <c r="B27" i="56"/>
  <c r="E26" i="56"/>
  <c r="D26" i="56"/>
  <c r="C26" i="56"/>
  <c r="B26" i="56"/>
  <c r="E25" i="56"/>
  <c r="D25" i="56"/>
  <c r="C25" i="56"/>
  <c r="B25" i="56"/>
  <c r="E24" i="56"/>
  <c r="D24" i="56"/>
  <c r="C24" i="56"/>
  <c r="B24" i="56"/>
  <c r="E23" i="56"/>
  <c r="D23" i="56"/>
  <c r="C23" i="56"/>
  <c r="B23" i="56"/>
  <c r="E22" i="56"/>
  <c r="D22" i="56"/>
  <c r="C22" i="56"/>
  <c r="B22" i="56"/>
  <c r="E21" i="56"/>
  <c r="D21" i="56"/>
  <c r="C21" i="56"/>
  <c r="B21" i="56"/>
  <c r="E20" i="56"/>
  <c r="D20" i="56"/>
  <c r="C20" i="56"/>
  <c r="B20" i="56"/>
  <c r="E19" i="56"/>
  <c r="D19" i="56"/>
  <c r="C19" i="56"/>
  <c r="B19" i="56"/>
  <c r="E18" i="56"/>
  <c r="D18" i="56"/>
  <c r="C18" i="56"/>
  <c r="B18" i="56"/>
  <c r="E17" i="56"/>
  <c r="D17" i="56"/>
  <c r="C17" i="56"/>
  <c r="B17" i="56"/>
  <c r="E16" i="56"/>
  <c r="D16" i="56"/>
  <c r="C16" i="56"/>
  <c r="B16" i="56"/>
  <c r="E15" i="56"/>
  <c r="D15" i="56"/>
  <c r="C15" i="56"/>
  <c r="B15" i="56"/>
  <c r="E14" i="56"/>
  <c r="D14" i="56"/>
  <c r="C14" i="56"/>
  <c r="B14" i="56"/>
  <c r="E13" i="56"/>
  <c r="D13" i="56"/>
  <c r="C13" i="56"/>
  <c r="B13" i="56"/>
  <c r="E12" i="56"/>
  <c r="D12" i="56"/>
  <c r="C12" i="56"/>
  <c r="B12" i="56"/>
  <c r="E11" i="56"/>
  <c r="D11" i="56"/>
  <c r="C11" i="56"/>
  <c r="B11" i="56"/>
  <c r="E10" i="56"/>
  <c r="D10" i="56"/>
  <c r="C10" i="56"/>
  <c r="B10" i="56"/>
  <c r="E9" i="56"/>
  <c r="D9" i="56"/>
  <c r="C9" i="56"/>
  <c r="B9" i="56"/>
  <c r="E8" i="56"/>
  <c r="D8" i="56"/>
  <c r="C8" i="56"/>
  <c r="B8" i="56"/>
  <c r="E7" i="56"/>
  <c r="F7" i="56" s="1"/>
  <c r="D7" i="56"/>
  <c r="C7" i="56"/>
  <c r="B7" i="56"/>
  <c r="F3" i="56"/>
  <c r="A3" i="56"/>
  <c r="F2" i="56"/>
  <c r="C1" i="56"/>
  <c r="B1" i="56"/>
  <c r="E66" i="53"/>
  <c r="D66" i="53"/>
  <c r="C66" i="53"/>
  <c r="B66" i="53"/>
  <c r="E65" i="53"/>
  <c r="D65" i="53"/>
  <c r="C65" i="53"/>
  <c r="B65" i="53"/>
  <c r="E64" i="53"/>
  <c r="D64" i="53"/>
  <c r="C64" i="53"/>
  <c r="B64" i="53"/>
  <c r="E63" i="53"/>
  <c r="D63" i="53"/>
  <c r="C63" i="53"/>
  <c r="B63" i="53"/>
  <c r="E62" i="53"/>
  <c r="D62" i="53"/>
  <c r="C62" i="53"/>
  <c r="B62" i="53"/>
  <c r="E61" i="53"/>
  <c r="D61" i="53"/>
  <c r="C61" i="53"/>
  <c r="B61" i="53"/>
  <c r="E60" i="53"/>
  <c r="D60" i="53"/>
  <c r="C60" i="53"/>
  <c r="B60" i="53"/>
  <c r="E59" i="53"/>
  <c r="D59" i="53"/>
  <c r="C59" i="53"/>
  <c r="B59" i="53"/>
  <c r="E58" i="53"/>
  <c r="D58" i="53"/>
  <c r="C58" i="53"/>
  <c r="B58" i="53"/>
  <c r="E57" i="53"/>
  <c r="D57" i="53"/>
  <c r="C57" i="53"/>
  <c r="B57" i="53"/>
  <c r="E56" i="53"/>
  <c r="D56" i="53"/>
  <c r="C56" i="53"/>
  <c r="B56" i="53"/>
  <c r="E55" i="53"/>
  <c r="D55" i="53"/>
  <c r="C55" i="53"/>
  <c r="B55" i="53"/>
  <c r="E54" i="53"/>
  <c r="D54" i="53"/>
  <c r="C54" i="53"/>
  <c r="B54" i="53"/>
  <c r="E53" i="53"/>
  <c r="D53" i="53"/>
  <c r="C53" i="53"/>
  <c r="B53" i="53"/>
  <c r="E52" i="53"/>
  <c r="D52" i="53"/>
  <c r="C52" i="53"/>
  <c r="B52" i="53"/>
  <c r="E51" i="53"/>
  <c r="D51" i="53"/>
  <c r="C51" i="53"/>
  <c r="B51" i="53"/>
  <c r="E50" i="53"/>
  <c r="D50" i="53"/>
  <c r="C50" i="53"/>
  <c r="B50" i="53"/>
  <c r="E49" i="53"/>
  <c r="D49" i="53"/>
  <c r="C49" i="53"/>
  <c r="B49" i="53"/>
  <c r="E48" i="53"/>
  <c r="D48" i="53"/>
  <c r="C48" i="53"/>
  <c r="B48" i="53"/>
  <c r="E47" i="53"/>
  <c r="D47" i="53"/>
  <c r="C47" i="53"/>
  <c r="B47" i="53"/>
  <c r="E46" i="53"/>
  <c r="D46" i="53"/>
  <c r="C46" i="53"/>
  <c r="B46" i="53"/>
  <c r="E45" i="53"/>
  <c r="D45" i="53"/>
  <c r="C45" i="53"/>
  <c r="B45" i="53"/>
  <c r="E44" i="53"/>
  <c r="D44" i="53"/>
  <c r="C44" i="53"/>
  <c r="B44" i="53"/>
  <c r="E43" i="53"/>
  <c r="D43" i="53"/>
  <c r="C43" i="53"/>
  <c r="B43" i="53"/>
  <c r="E42" i="53"/>
  <c r="D42" i="53"/>
  <c r="C42" i="53"/>
  <c r="B42" i="53"/>
  <c r="E41" i="53"/>
  <c r="D41" i="53"/>
  <c r="C41" i="53"/>
  <c r="B41" i="53"/>
  <c r="E40" i="53"/>
  <c r="D40" i="53"/>
  <c r="C40" i="53"/>
  <c r="B40" i="53"/>
  <c r="E39" i="53"/>
  <c r="D39" i="53"/>
  <c r="C39" i="53"/>
  <c r="B39" i="53"/>
  <c r="E38" i="53"/>
  <c r="D38" i="53"/>
  <c r="C38" i="53"/>
  <c r="B38" i="53"/>
  <c r="E37" i="53"/>
  <c r="D37" i="53"/>
  <c r="C37" i="53"/>
  <c r="B37" i="53"/>
  <c r="E36" i="53"/>
  <c r="D36" i="53"/>
  <c r="C36" i="53"/>
  <c r="B36" i="53"/>
  <c r="E35" i="53"/>
  <c r="D35" i="53"/>
  <c r="C35" i="53"/>
  <c r="B35" i="53"/>
  <c r="E34" i="53"/>
  <c r="D34" i="53"/>
  <c r="C34" i="53"/>
  <c r="B34" i="53"/>
  <c r="E33" i="53"/>
  <c r="D33" i="53"/>
  <c r="C33" i="53"/>
  <c r="B33" i="53"/>
  <c r="E32" i="53"/>
  <c r="D32" i="53"/>
  <c r="C32" i="53"/>
  <c r="B32" i="53"/>
  <c r="E31" i="53"/>
  <c r="D31" i="53"/>
  <c r="C31" i="53"/>
  <c r="B31" i="53"/>
  <c r="E30" i="53"/>
  <c r="D30" i="53"/>
  <c r="C30" i="53"/>
  <c r="B30" i="53"/>
  <c r="E29" i="53"/>
  <c r="D29" i="53"/>
  <c r="C29" i="53"/>
  <c r="B29" i="53"/>
  <c r="E28" i="53"/>
  <c r="D28" i="53"/>
  <c r="C28" i="53"/>
  <c r="B28" i="53"/>
  <c r="E27" i="53"/>
  <c r="D27" i="53"/>
  <c r="C27" i="53"/>
  <c r="B27" i="53"/>
  <c r="E26" i="53"/>
  <c r="D26" i="53"/>
  <c r="C26" i="53"/>
  <c r="B26" i="53"/>
  <c r="E25" i="53"/>
  <c r="D25" i="53"/>
  <c r="C25" i="53"/>
  <c r="B25" i="53"/>
  <c r="E24" i="53"/>
  <c r="D24" i="53"/>
  <c r="C24" i="53"/>
  <c r="B24" i="53"/>
  <c r="E23" i="53"/>
  <c r="D23" i="53"/>
  <c r="C23" i="53"/>
  <c r="B23" i="53"/>
  <c r="E22" i="53"/>
  <c r="D22" i="53"/>
  <c r="C22" i="53"/>
  <c r="B22" i="53"/>
  <c r="E21" i="53"/>
  <c r="D21" i="53"/>
  <c r="C21" i="53"/>
  <c r="B21" i="53"/>
  <c r="E20" i="53"/>
  <c r="D20" i="53"/>
  <c r="C20" i="53"/>
  <c r="B20" i="53"/>
  <c r="E19" i="53"/>
  <c r="D19" i="53"/>
  <c r="C19" i="53"/>
  <c r="B19" i="53"/>
  <c r="E18" i="53"/>
  <c r="D18" i="53"/>
  <c r="C18" i="53"/>
  <c r="B18" i="53"/>
  <c r="E17" i="53"/>
  <c r="D17" i="53"/>
  <c r="C17" i="53"/>
  <c r="B17" i="53"/>
  <c r="E16" i="53"/>
  <c r="D16" i="53"/>
  <c r="C16" i="53"/>
  <c r="B16" i="53"/>
  <c r="E15" i="53"/>
  <c r="D15" i="53"/>
  <c r="C15" i="53"/>
  <c r="B15" i="53"/>
  <c r="E14" i="53"/>
  <c r="D14" i="53"/>
  <c r="C14" i="53"/>
  <c r="B14" i="53"/>
  <c r="E13" i="53"/>
  <c r="D13" i="53"/>
  <c r="C13" i="53"/>
  <c r="B13" i="53"/>
  <c r="E12" i="53"/>
  <c r="D12" i="53"/>
  <c r="C12" i="53"/>
  <c r="B12" i="53"/>
  <c r="E11" i="53"/>
  <c r="D11" i="53"/>
  <c r="C11" i="53"/>
  <c r="B11" i="53"/>
  <c r="E10" i="53"/>
  <c r="D10" i="53"/>
  <c r="C10" i="53"/>
  <c r="B10" i="53"/>
  <c r="E9" i="53"/>
  <c r="D9" i="53"/>
  <c r="C9" i="53"/>
  <c r="B9" i="53"/>
  <c r="E8" i="53"/>
  <c r="D8" i="53"/>
  <c r="C8" i="53"/>
  <c r="B8" i="53"/>
  <c r="E7" i="53"/>
  <c r="F7" i="53" s="1"/>
  <c r="D7" i="53"/>
  <c r="C7" i="53"/>
  <c r="B7" i="53"/>
  <c r="F3" i="53"/>
  <c r="A3" i="53"/>
  <c r="F2" i="53"/>
  <c r="C1" i="53"/>
  <c r="B1" i="53"/>
  <c r="E36" i="60"/>
  <c r="D36" i="60"/>
  <c r="C36" i="60"/>
  <c r="B36" i="60"/>
  <c r="E35" i="60"/>
  <c r="D35" i="60"/>
  <c r="C35" i="60"/>
  <c r="B35" i="60"/>
  <c r="E34" i="60"/>
  <c r="D34" i="60"/>
  <c r="C34" i="60"/>
  <c r="B34" i="60"/>
  <c r="E33" i="60"/>
  <c r="D33" i="60"/>
  <c r="C33" i="60"/>
  <c r="B33" i="60"/>
  <c r="E32" i="60"/>
  <c r="D32" i="60"/>
  <c r="C32" i="60"/>
  <c r="B32" i="60"/>
  <c r="E31" i="60"/>
  <c r="D31" i="60"/>
  <c r="C31" i="60"/>
  <c r="B31" i="60"/>
  <c r="E30" i="60"/>
  <c r="D30" i="60"/>
  <c r="C30" i="60"/>
  <c r="B30" i="60"/>
  <c r="E29" i="60"/>
  <c r="D29" i="60"/>
  <c r="C29" i="60"/>
  <c r="B29" i="60"/>
  <c r="E28" i="60"/>
  <c r="D28" i="60"/>
  <c r="C28" i="60"/>
  <c r="B28" i="60"/>
  <c r="E27" i="60"/>
  <c r="D27" i="60"/>
  <c r="C27" i="60"/>
  <c r="B27" i="60"/>
  <c r="E26" i="60"/>
  <c r="D26" i="60"/>
  <c r="C26" i="60"/>
  <c r="B26" i="60"/>
  <c r="E25" i="60"/>
  <c r="D25" i="60"/>
  <c r="C25" i="60"/>
  <c r="B25" i="60"/>
  <c r="E24" i="60"/>
  <c r="D24" i="60"/>
  <c r="C24" i="60"/>
  <c r="B24" i="60"/>
  <c r="E23" i="60"/>
  <c r="D23" i="60"/>
  <c r="C23" i="60"/>
  <c r="B23" i="60"/>
  <c r="E22" i="60"/>
  <c r="D22" i="60"/>
  <c r="C22" i="60"/>
  <c r="B22" i="60"/>
  <c r="E21" i="60"/>
  <c r="D21" i="60"/>
  <c r="C21" i="60"/>
  <c r="B21" i="60"/>
  <c r="E20" i="60"/>
  <c r="D20" i="60"/>
  <c r="C20" i="60"/>
  <c r="B20" i="60"/>
  <c r="E19" i="60"/>
  <c r="D19" i="60"/>
  <c r="C19" i="60"/>
  <c r="B19" i="60"/>
  <c r="E18" i="60"/>
  <c r="D18" i="60"/>
  <c r="C18" i="60"/>
  <c r="B18" i="60"/>
  <c r="E17" i="60"/>
  <c r="D17" i="60"/>
  <c r="C17" i="60"/>
  <c r="B17" i="60"/>
  <c r="E16" i="60"/>
  <c r="D16" i="60"/>
  <c r="C16" i="60"/>
  <c r="B16" i="60"/>
  <c r="E15" i="60"/>
  <c r="D15" i="60"/>
  <c r="C15" i="60"/>
  <c r="B15" i="60"/>
  <c r="E14" i="60"/>
  <c r="D14" i="60"/>
  <c r="C14" i="60"/>
  <c r="B14" i="60"/>
  <c r="E13" i="60"/>
  <c r="D13" i="60"/>
  <c r="C13" i="60"/>
  <c r="B13" i="60"/>
  <c r="E12" i="60"/>
  <c r="D12" i="60"/>
  <c r="C12" i="60"/>
  <c r="B12" i="60"/>
  <c r="E11" i="60"/>
  <c r="D11" i="60"/>
  <c r="C11" i="60"/>
  <c r="B11" i="60"/>
  <c r="E10" i="60"/>
  <c r="D10" i="60"/>
  <c r="C10" i="60"/>
  <c r="B10" i="60"/>
  <c r="E9" i="60"/>
  <c r="D9" i="60"/>
  <c r="C9" i="60"/>
  <c r="B9" i="60"/>
  <c r="E8" i="60"/>
  <c r="D8" i="60"/>
  <c r="C8" i="60"/>
  <c r="B8" i="60"/>
  <c r="E7" i="60"/>
  <c r="F7" i="60" s="1"/>
  <c r="D7" i="60"/>
  <c r="C7" i="60"/>
  <c r="B7" i="60"/>
  <c r="F3" i="60"/>
  <c r="A3" i="60"/>
  <c r="F2" i="60"/>
  <c r="C1" i="60"/>
  <c r="B1" i="60"/>
  <c r="E36" i="59"/>
  <c r="D36" i="59"/>
  <c r="C36" i="59"/>
  <c r="B36" i="59"/>
  <c r="E35" i="59"/>
  <c r="D35" i="59"/>
  <c r="C35" i="59"/>
  <c r="B35" i="59"/>
  <c r="E34" i="59"/>
  <c r="D34" i="59"/>
  <c r="C34" i="59"/>
  <c r="B34" i="59"/>
  <c r="E33" i="59"/>
  <c r="D33" i="59"/>
  <c r="C33" i="59"/>
  <c r="B33" i="59"/>
  <c r="E32" i="59"/>
  <c r="D32" i="59"/>
  <c r="C32" i="59"/>
  <c r="B32" i="59"/>
  <c r="E31" i="59"/>
  <c r="D31" i="59"/>
  <c r="C31" i="59"/>
  <c r="B31" i="59"/>
  <c r="E30" i="59"/>
  <c r="D30" i="59"/>
  <c r="C30" i="59"/>
  <c r="B30" i="59"/>
  <c r="E29" i="59"/>
  <c r="D29" i="59"/>
  <c r="C29" i="59"/>
  <c r="B29" i="59"/>
  <c r="E28" i="59"/>
  <c r="D28" i="59"/>
  <c r="C28" i="59"/>
  <c r="B28" i="59"/>
  <c r="E27" i="59"/>
  <c r="D27" i="59"/>
  <c r="C27" i="59"/>
  <c r="B27" i="59"/>
  <c r="E26" i="59"/>
  <c r="D26" i="59"/>
  <c r="C26" i="59"/>
  <c r="B26" i="59"/>
  <c r="E25" i="59"/>
  <c r="D25" i="59"/>
  <c r="C25" i="59"/>
  <c r="B25" i="59"/>
  <c r="E24" i="59"/>
  <c r="D24" i="59"/>
  <c r="C24" i="59"/>
  <c r="B24" i="59"/>
  <c r="E23" i="59"/>
  <c r="D23" i="59"/>
  <c r="C23" i="59"/>
  <c r="B23" i="59"/>
  <c r="E22" i="59"/>
  <c r="D22" i="59"/>
  <c r="C22" i="59"/>
  <c r="B22" i="59"/>
  <c r="E21" i="59"/>
  <c r="D21" i="59"/>
  <c r="C21" i="59"/>
  <c r="B21" i="59"/>
  <c r="E20" i="59"/>
  <c r="D20" i="59"/>
  <c r="C20" i="59"/>
  <c r="B20" i="59"/>
  <c r="E19" i="59"/>
  <c r="D19" i="59"/>
  <c r="C19" i="59"/>
  <c r="B19" i="59"/>
  <c r="E18" i="59"/>
  <c r="D18" i="59"/>
  <c r="C18" i="59"/>
  <c r="B18" i="59"/>
  <c r="E17" i="59"/>
  <c r="D17" i="59"/>
  <c r="C17" i="59"/>
  <c r="B17" i="59"/>
  <c r="E16" i="59"/>
  <c r="D16" i="59"/>
  <c r="C16" i="59"/>
  <c r="B16" i="59"/>
  <c r="E15" i="59"/>
  <c r="D15" i="59"/>
  <c r="C15" i="59"/>
  <c r="B15" i="59"/>
  <c r="E14" i="59"/>
  <c r="D14" i="59"/>
  <c r="C14" i="59"/>
  <c r="B14" i="59"/>
  <c r="E13" i="59"/>
  <c r="D13" i="59"/>
  <c r="C13" i="59"/>
  <c r="B13" i="59"/>
  <c r="E12" i="59"/>
  <c r="D12" i="59"/>
  <c r="C12" i="59"/>
  <c r="B12" i="59"/>
  <c r="E11" i="59"/>
  <c r="D11" i="59"/>
  <c r="C11" i="59"/>
  <c r="B11" i="59"/>
  <c r="E10" i="59"/>
  <c r="D10" i="59"/>
  <c r="C10" i="59"/>
  <c r="B10" i="59"/>
  <c r="E9" i="59"/>
  <c r="D9" i="59"/>
  <c r="C9" i="59"/>
  <c r="B9" i="59"/>
  <c r="E8" i="59"/>
  <c r="D8" i="59"/>
  <c r="C8" i="59"/>
  <c r="B8" i="59"/>
  <c r="E7" i="59"/>
  <c r="F7" i="59" s="1"/>
  <c r="D7" i="59"/>
  <c r="C7" i="59"/>
  <c r="B7" i="59"/>
  <c r="F3" i="59"/>
  <c r="A3" i="59"/>
  <c r="F2" i="59"/>
  <c r="C1" i="59"/>
  <c r="B1" i="59"/>
  <c r="E36" i="58"/>
  <c r="D36" i="58"/>
  <c r="C36" i="58"/>
  <c r="B36" i="58"/>
  <c r="E35" i="58"/>
  <c r="D35" i="58"/>
  <c r="C35" i="58"/>
  <c r="B35" i="58"/>
  <c r="E34" i="58"/>
  <c r="D34" i="58"/>
  <c r="C34" i="58"/>
  <c r="B34" i="58"/>
  <c r="E33" i="58"/>
  <c r="D33" i="58"/>
  <c r="C33" i="58"/>
  <c r="B33" i="58"/>
  <c r="E32" i="58"/>
  <c r="D32" i="58"/>
  <c r="C32" i="58"/>
  <c r="B32" i="58"/>
  <c r="E31" i="58"/>
  <c r="D31" i="58"/>
  <c r="C31" i="58"/>
  <c r="B31" i="58"/>
  <c r="E30" i="58"/>
  <c r="D30" i="58"/>
  <c r="C30" i="58"/>
  <c r="B30" i="58"/>
  <c r="E29" i="58"/>
  <c r="D29" i="58"/>
  <c r="C29" i="58"/>
  <c r="B29" i="58"/>
  <c r="E28" i="58"/>
  <c r="D28" i="58"/>
  <c r="C28" i="58"/>
  <c r="B28" i="58"/>
  <c r="E27" i="58"/>
  <c r="D27" i="58"/>
  <c r="C27" i="58"/>
  <c r="B27" i="58"/>
  <c r="E26" i="58"/>
  <c r="D26" i="58"/>
  <c r="C26" i="58"/>
  <c r="B26" i="58"/>
  <c r="E25" i="58"/>
  <c r="D25" i="58"/>
  <c r="C25" i="58"/>
  <c r="B25" i="58"/>
  <c r="E24" i="58"/>
  <c r="D24" i="58"/>
  <c r="C24" i="58"/>
  <c r="B24" i="58"/>
  <c r="E23" i="58"/>
  <c r="D23" i="58"/>
  <c r="C23" i="58"/>
  <c r="B23" i="58"/>
  <c r="E22" i="58"/>
  <c r="D22" i="58"/>
  <c r="C22" i="58"/>
  <c r="B22" i="58"/>
  <c r="E21" i="58"/>
  <c r="D21" i="58"/>
  <c r="C21" i="58"/>
  <c r="B21" i="58"/>
  <c r="E20" i="58"/>
  <c r="D20" i="58"/>
  <c r="C20" i="58"/>
  <c r="B20" i="58"/>
  <c r="E19" i="58"/>
  <c r="D19" i="58"/>
  <c r="C19" i="58"/>
  <c r="B19" i="58"/>
  <c r="E18" i="58"/>
  <c r="D18" i="58"/>
  <c r="C18" i="58"/>
  <c r="B18" i="58"/>
  <c r="E17" i="58"/>
  <c r="D17" i="58"/>
  <c r="C17" i="58"/>
  <c r="B17" i="58"/>
  <c r="E16" i="58"/>
  <c r="D16" i="58"/>
  <c r="C16" i="58"/>
  <c r="B16" i="58"/>
  <c r="E15" i="58"/>
  <c r="D15" i="58"/>
  <c r="C15" i="58"/>
  <c r="B15" i="58"/>
  <c r="E14" i="58"/>
  <c r="D14" i="58"/>
  <c r="C14" i="58"/>
  <c r="B14" i="58"/>
  <c r="E13" i="58"/>
  <c r="D13" i="58"/>
  <c r="C13" i="58"/>
  <c r="B13" i="58"/>
  <c r="E12" i="58"/>
  <c r="D12" i="58"/>
  <c r="C12" i="58"/>
  <c r="B12" i="58"/>
  <c r="E11" i="58"/>
  <c r="D11" i="58"/>
  <c r="C11" i="58"/>
  <c r="B11" i="58"/>
  <c r="E10" i="58"/>
  <c r="D10" i="58"/>
  <c r="C10" i="58"/>
  <c r="B10" i="58"/>
  <c r="E9" i="58"/>
  <c r="D9" i="58"/>
  <c r="C9" i="58"/>
  <c r="B9" i="58"/>
  <c r="E8" i="58"/>
  <c r="D8" i="58"/>
  <c r="C8" i="58"/>
  <c r="B8" i="58"/>
  <c r="E7" i="58"/>
  <c r="F7" i="58" s="1"/>
  <c r="D7" i="58"/>
  <c r="C7" i="58"/>
  <c r="B7" i="58"/>
  <c r="F3" i="58"/>
  <c r="A3" i="58"/>
  <c r="F2" i="58"/>
  <c r="C1" i="58"/>
  <c r="B1" i="58"/>
  <c r="E66" i="57"/>
  <c r="D66" i="57"/>
  <c r="C66" i="57"/>
  <c r="B66" i="57"/>
  <c r="E65" i="57"/>
  <c r="D65" i="57"/>
  <c r="C65" i="57"/>
  <c r="B65" i="57"/>
  <c r="E64" i="57"/>
  <c r="D64" i="57"/>
  <c r="C64" i="57"/>
  <c r="B64" i="57"/>
  <c r="E63" i="57"/>
  <c r="D63" i="57"/>
  <c r="C63" i="57"/>
  <c r="B63" i="57"/>
  <c r="E62" i="57"/>
  <c r="D62" i="57"/>
  <c r="C62" i="57"/>
  <c r="B62" i="57"/>
  <c r="E61" i="57"/>
  <c r="D61" i="57"/>
  <c r="C61" i="57"/>
  <c r="B61" i="57"/>
  <c r="E60" i="57"/>
  <c r="D60" i="57"/>
  <c r="C60" i="57"/>
  <c r="B60" i="57"/>
  <c r="E59" i="57"/>
  <c r="D59" i="57"/>
  <c r="C59" i="57"/>
  <c r="B59" i="57"/>
  <c r="E58" i="57"/>
  <c r="D58" i="57"/>
  <c r="C58" i="57"/>
  <c r="B58" i="57"/>
  <c r="E57" i="57"/>
  <c r="D57" i="57"/>
  <c r="C57" i="57"/>
  <c r="B57" i="57"/>
  <c r="E56" i="57"/>
  <c r="D56" i="57"/>
  <c r="C56" i="57"/>
  <c r="B56" i="57"/>
  <c r="E55" i="57"/>
  <c r="D55" i="57"/>
  <c r="C55" i="57"/>
  <c r="B55" i="57"/>
  <c r="E54" i="57"/>
  <c r="D54" i="57"/>
  <c r="C54" i="57"/>
  <c r="B54" i="57"/>
  <c r="E53" i="57"/>
  <c r="D53" i="57"/>
  <c r="C53" i="57"/>
  <c r="B53" i="57"/>
  <c r="E52" i="57"/>
  <c r="D52" i="57"/>
  <c r="C52" i="57"/>
  <c r="B52" i="57"/>
  <c r="E51" i="57"/>
  <c r="D51" i="57"/>
  <c r="C51" i="57"/>
  <c r="B51" i="57"/>
  <c r="E50" i="57"/>
  <c r="D50" i="57"/>
  <c r="C50" i="57"/>
  <c r="B50" i="57"/>
  <c r="E49" i="57"/>
  <c r="D49" i="57"/>
  <c r="C49" i="57"/>
  <c r="B49" i="57"/>
  <c r="E48" i="57"/>
  <c r="D48" i="57"/>
  <c r="C48" i="57"/>
  <c r="B48" i="57"/>
  <c r="E47" i="57"/>
  <c r="D47" i="57"/>
  <c r="C47" i="57"/>
  <c r="B47" i="57"/>
  <c r="E46" i="57"/>
  <c r="D46" i="57"/>
  <c r="C46" i="57"/>
  <c r="B46" i="57"/>
  <c r="E45" i="57"/>
  <c r="D45" i="57"/>
  <c r="C45" i="57"/>
  <c r="B45" i="57"/>
  <c r="E44" i="57"/>
  <c r="D44" i="57"/>
  <c r="C44" i="57"/>
  <c r="B44" i="57"/>
  <c r="E43" i="57"/>
  <c r="D43" i="57"/>
  <c r="C43" i="57"/>
  <c r="B43" i="57"/>
  <c r="E42" i="57"/>
  <c r="D42" i="57"/>
  <c r="C42" i="57"/>
  <c r="B42" i="57"/>
  <c r="E41" i="57"/>
  <c r="D41" i="57"/>
  <c r="C41" i="57"/>
  <c r="B41" i="57"/>
  <c r="E40" i="57"/>
  <c r="D40" i="57"/>
  <c r="C40" i="57"/>
  <c r="B40" i="57"/>
  <c r="E39" i="57"/>
  <c r="D39" i="57"/>
  <c r="C39" i="57"/>
  <c r="B39" i="57"/>
  <c r="E38" i="57"/>
  <c r="D38" i="57"/>
  <c r="C38" i="57"/>
  <c r="B38" i="57"/>
  <c r="E37" i="57"/>
  <c r="D37" i="57"/>
  <c r="C37" i="57"/>
  <c r="B37" i="57"/>
  <c r="E36" i="57"/>
  <c r="D36" i="57"/>
  <c r="C36" i="57"/>
  <c r="B36" i="57"/>
  <c r="E35" i="57"/>
  <c r="D35" i="57"/>
  <c r="C35" i="57"/>
  <c r="B35" i="57"/>
  <c r="E34" i="57"/>
  <c r="D34" i="57"/>
  <c r="C34" i="57"/>
  <c r="B34" i="57"/>
  <c r="E33" i="57"/>
  <c r="D33" i="57"/>
  <c r="C33" i="57"/>
  <c r="B33" i="57"/>
  <c r="E32" i="57"/>
  <c r="D32" i="57"/>
  <c r="C32" i="57"/>
  <c r="B32" i="57"/>
  <c r="E31" i="57"/>
  <c r="D31" i="57"/>
  <c r="C31" i="57"/>
  <c r="B31" i="57"/>
  <c r="E30" i="57"/>
  <c r="D30" i="57"/>
  <c r="C30" i="57"/>
  <c r="B30" i="57"/>
  <c r="E29" i="57"/>
  <c r="D29" i="57"/>
  <c r="C29" i="57"/>
  <c r="B29" i="57"/>
  <c r="E28" i="57"/>
  <c r="D28" i="57"/>
  <c r="C28" i="57"/>
  <c r="B28" i="57"/>
  <c r="E27" i="57"/>
  <c r="D27" i="57"/>
  <c r="C27" i="57"/>
  <c r="B27" i="57"/>
  <c r="E26" i="57"/>
  <c r="D26" i="57"/>
  <c r="C26" i="57"/>
  <c r="B26" i="57"/>
  <c r="E25" i="57"/>
  <c r="D25" i="57"/>
  <c r="C25" i="57"/>
  <c r="B25" i="57"/>
  <c r="E24" i="57"/>
  <c r="D24" i="57"/>
  <c r="C24" i="57"/>
  <c r="B24" i="57"/>
  <c r="E23" i="57"/>
  <c r="D23" i="57"/>
  <c r="C23" i="57"/>
  <c r="B23" i="57"/>
  <c r="E22" i="57"/>
  <c r="D22" i="57"/>
  <c r="C22" i="57"/>
  <c r="B22" i="57"/>
  <c r="E21" i="57"/>
  <c r="D21" i="57"/>
  <c r="C21" i="57"/>
  <c r="B21" i="57"/>
  <c r="E20" i="57"/>
  <c r="D20" i="57"/>
  <c r="C20" i="57"/>
  <c r="B20" i="57"/>
  <c r="E19" i="57"/>
  <c r="D19" i="57"/>
  <c r="C19" i="57"/>
  <c r="B19" i="57"/>
  <c r="E18" i="57"/>
  <c r="D18" i="57"/>
  <c r="C18" i="57"/>
  <c r="B18" i="57"/>
  <c r="E17" i="57"/>
  <c r="D17" i="57"/>
  <c r="C17" i="57"/>
  <c r="B17" i="57"/>
  <c r="E16" i="57"/>
  <c r="D16" i="57"/>
  <c r="C16" i="57"/>
  <c r="B16" i="57"/>
  <c r="E15" i="57"/>
  <c r="D15" i="57"/>
  <c r="C15" i="57"/>
  <c r="B15" i="57"/>
  <c r="E14" i="57"/>
  <c r="D14" i="57"/>
  <c r="C14" i="57"/>
  <c r="B14" i="57"/>
  <c r="E13" i="57"/>
  <c r="D13" i="57"/>
  <c r="C13" i="57"/>
  <c r="B13" i="57"/>
  <c r="E12" i="57"/>
  <c r="D12" i="57"/>
  <c r="C12" i="57"/>
  <c r="B12" i="57"/>
  <c r="E11" i="57"/>
  <c r="D11" i="57"/>
  <c r="C11" i="57"/>
  <c r="B11" i="57"/>
  <c r="E10" i="57"/>
  <c r="F10" i="57"/>
  <c r="D10" i="57"/>
  <c r="C10" i="57"/>
  <c r="B10" i="57"/>
  <c r="E9" i="57"/>
  <c r="D9" i="57"/>
  <c r="C9" i="57"/>
  <c r="B9" i="57"/>
  <c r="E8" i="57"/>
  <c r="D8" i="57"/>
  <c r="C8" i="57"/>
  <c r="B8" i="57"/>
  <c r="E7" i="57"/>
  <c r="F7" i="57" s="1"/>
  <c r="D7" i="57"/>
  <c r="C7" i="57"/>
  <c r="B7" i="57"/>
  <c r="F3" i="57"/>
  <c r="A3" i="57"/>
  <c r="F2" i="57"/>
  <c r="C1" i="57"/>
  <c r="B1" i="57"/>
  <c r="E66" i="55"/>
  <c r="D66" i="55"/>
  <c r="C66" i="55"/>
  <c r="B66" i="55"/>
  <c r="E65" i="55"/>
  <c r="D65" i="55"/>
  <c r="C65" i="55"/>
  <c r="B65" i="55"/>
  <c r="E64" i="55"/>
  <c r="D64" i="55"/>
  <c r="C64" i="55"/>
  <c r="B64" i="55"/>
  <c r="E63" i="55"/>
  <c r="D63" i="55"/>
  <c r="C63" i="55"/>
  <c r="B63" i="55"/>
  <c r="E62" i="55"/>
  <c r="D62" i="55"/>
  <c r="C62" i="55"/>
  <c r="B62" i="55"/>
  <c r="E61" i="55"/>
  <c r="D61" i="55"/>
  <c r="C61" i="55"/>
  <c r="B61" i="55"/>
  <c r="E60" i="55"/>
  <c r="D60" i="55"/>
  <c r="C60" i="55"/>
  <c r="B60" i="55"/>
  <c r="E59" i="55"/>
  <c r="D59" i="55"/>
  <c r="C59" i="55"/>
  <c r="B59" i="55"/>
  <c r="E58" i="55"/>
  <c r="D58" i="55"/>
  <c r="C58" i="55"/>
  <c r="B58" i="55"/>
  <c r="E57" i="55"/>
  <c r="D57" i="55"/>
  <c r="C57" i="55"/>
  <c r="B57" i="55"/>
  <c r="E56" i="55"/>
  <c r="D56" i="55"/>
  <c r="C56" i="55"/>
  <c r="B56" i="55"/>
  <c r="E55" i="55"/>
  <c r="D55" i="55"/>
  <c r="C55" i="55"/>
  <c r="B55" i="55"/>
  <c r="E54" i="55"/>
  <c r="D54" i="55"/>
  <c r="C54" i="55"/>
  <c r="B54" i="55"/>
  <c r="E53" i="55"/>
  <c r="D53" i="55"/>
  <c r="C53" i="55"/>
  <c r="B53" i="55"/>
  <c r="E52" i="55"/>
  <c r="D52" i="55"/>
  <c r="C52" i="55"/>
  <c r="B52" i="55"/>
  <c r="E51" i="55"/>
  <c r="D51" i="55"/>
  <c r="C51" i="55"/>
  <c r="B51" i="55"/>
  <c r="E50" i="55"/>
  <c r="D50" i="55"/>
  <c r="C50" i="55"/>
  <c r="B50" i="55"/>
  <c r="E49" i="55"/>
  <c r="D49" i="55"/>
  <c r="C49" i="55"/>
  <c r="B49" i="55"/>
  <c r="E48" i="55"/>
  <c r="D48" i="55"/>
  <c r="C48" i="55"/>
  <c r="B48" i="55"/>
  <c r="E47" i="55"/>
  <c r="D47" i="55"/>
  <c r="C47" i="55"/>
  <c r="B47" i="55"/>
  <c r="E46" i="55"/>
  <c r="D46" i="55"/>
  <c r="C46" i="55"/>
  <c r="B46" i="55"/>
  <c r="E45" i="55"/>
  <c r="D45" i="55"/>
  <c r="C45" i="55"/>
  <c r="B45" i="55"/>
  <c r="E44" i="55"/>
  <c r="D44" i="55"/>
  <c r="C44" i="55"/>
  <c r="B44" i="55"/>
  <c r="E43" i="55"/>
  <c r="D43" i="55"/>
  <c r="C43" i="55"/>
  <c r="B43" i="55"/>
  <c r="E42" i="55"/>
  <c r="D42" i="55"/>
  <c r="C42" i="55"/>
  <c r="B42" i="55"/>
  <c r="E41" i="55"/>
  <c r="D41" i="55"/>
  <c r="C41" i="55"/>
  <c r="B41" i="55"/>
  <c r="E40" i="55"/>
  <c r="D40" i="55"/>
  <c r="C40" i="55"/>
  <c r="B40" i="55"/>
  <c r="E39" i="55"/>
  <c r="D39" i="55"/>
  <c r="C39" i="55"/>
  <c r="B39" i="55"/>
  <c r="E38" i="55"/>
  <c r="D38" i="55"/>
  <c r="C38" i="55"/>
  <c r="B38" i="55"/>
  <c r="E37" i="55"/>
  <c r="D37" i="55"/>
  <c r="C37" i="55"/>
  <c r="B37" i="55"/>
  <c r="E36" i="55"/>
  <c r="D36" i="55"/>
  <c r="C36" i="55"/>
  <c r="B36" i="55"/>
  <c r="E35" i="55"/>
  <c r="D35" i="55"/>
  <c r="C35" i="55"/>
  <c r="B35" i="55"/>
  <c r="E34" i="55"/>
  <c r="D34" i="55"/>
  <c r="C34" i="55"/>
  <c r="B34" i="55"/>
  <c r="E33" i="55"/>
  <c r="D33" i="55"/>
  <c r="C33" i="55"/>
  <c r="B33" i="55"/>
  <c r="E32" i="55"/>
  <c r="D32" i="55"/>
  <c r="C32" i="55"/>
  <c r="B32" i="55"/>
  <c r="E31" i="55"/>
  <c r="D31" i="55"/>
  <c r="C31" i="55"/>
  <c r="B31" i="55"/>
  <c r="E30" i="55"/>
  <c r="D30" i="55"/>
  <c r="C30" i="55"/>
  <c r="B30" i="55"/>
  <c r="E29" i="55"/>
  <c r="D29" i="55"/>
  <c r="C29" i="55"/>
  <c r="B29" i="55"/>
  <c r="E28" i="55"/>
  <c r="D28" i="55"/>
  <c r="C28" i="55"/>
  <c r="B28" i="55"/>
  <c r="E27" i="55"/>
  <c r="D27" i="55"/>
  <c r="C27" i="55"/>
  <c r="B27" i="55"/>
  <c r="E26" i="55"/>
  <c r="D26" i="55"/>
  <c r="C26" i="55"/>
  <c r="B26" i="55"/>
  <c r="E25" i="55"/>
  <c r="D25" i="55"/>
  <c r="C25" i="55"/>
  <c r="B25" i="55"/>
  <c r="E24" i="55"/>
  <c r="D24" i="55"/>
  <c r="C24" i="55"/>
  <c r="B24" i="55"/>
  <c r="E23" i="55"/>
  <c r="D23" i="55"/>
  <c r="C23" i="55"/>
  <c r="B23" i="55"/>
  <c r="E22" i="55"/>
  <c r="D22" i="55"/>
  <c r="C22" i="55"/>
  <c r="B22" i="55"/>
  <c r="E21" i="55"/>
  <c r="D21" i="55"/>
  <c r="C21" i="55"/>
  <c r="B21" i="55"/>
  <c r="E20" i="55"/>
  <c r="D20" i="55"/>
  <c r="C20" i="55"/>
  <c r="B20" i="55"/>
  <c r="E19" i="55"/>
  <c r="D19" i="55"/>
  <c r="C19" i="55"/>
  <c r="B19" i="55"/>
  <c r="E18" i="55"/>
  <c r="D18" i="55"/>
  <c r="C18" i="55"/>
  <c r="B18" i="55"/>
  <c r="E17" i="55"/>
  <c r="D17" i="55"/>
  <c r="C17" i="55"/>
  <c r="B17" i="55"/>
  <c r="E16" i="55"/>
  <c r="D16" i="55"/>
  <c r="C16" i="55"/>
  <c r="B16" i="55"/>
  <c r="E15" i="55"/>
  <c r="D15" i="55"/>
  <c r="C15" i="55"/>
  <c r="B15" i="55"/>
  <c r="E14" i="55"/>
  <c r="D14" i="55"/>
  <c r="C14" i="55"/>
  <c r="B14" i="55"/>
  <c r="E13" i="55"/>
  <c r="D13" i="55"/>
  <c r="C13" i="55"/>
  <c r="B13" i="55"/>
  <c r="E12" i="55"/>
  <c r="D12" i="55"/>
  <c r="C12" i="55"/>
  <c r="B12" i="55"/>
  <c r="E11" i="55"/>
  <c r="D11" i="55"/>
  <c r="C11" i="55"/>
  <c r="B11" i="55"/>
  <c r="E10" i="55"/>
  <c r="D10" i="55"/>
  <c r="C10" i="55"/>
  <c r="B10" i="55"/>
  <c r="E9" i="55"/>
  <c r="D9" i="55"/>
  <c r="C9" i="55"/>
  <c r="B9" i="55"/>
  <c r="E8" i="55"/>
  <c r="D8" i="55"/>
  <c r="C8" i="55"/>
  <c r="B8" i="55"/>
  <c r="E7" i="55"/>
  <c r="F7" i="55" s="1"/>
  <c r="D7" i="55"/>
  <c r="C7" i="55"/>
  <c r="B7" i="55"/>
  <c r="F3" i="55"/>
  <c r="A3" i="55"/>
  <c r="F2" i="55"/>
  <c r="C1" i="55"/>
  <c r="B1" i="55"/>
  <c r="F66" i="54"/>
  <c r="E66" i="54"/>
  <c r="D66" i="54"/>
  <c r="C66" i="54"/>
  <c r="B66" i="54"/>
  <c r="F65" i="54"/>
  <c r="E65" i="54"/>
  <c r="D65" i="54"/>
  <c r="C65" i="54"/>
  <c r="B65" i="54"/>
  <c r="F64" i="54"/>
  <c r="E64" i="54"/>
  <c r="D64" i="54"/>
  <c r="C64" i="54"/>
  <c r="B64" i="54"/>
  <c r="F63" i="54"/>
  <c r="E63" i="54"/>
  <c r="D63" i="54"/>
  <c r="C63" i="54"/>
  <c r="B63" i="54"/>
  <c r="F62" i="54"/>
  <c r="E62" i="54"/>
  <c r="D62" i="54"/>
  <c r="C62" i="54"/>
  <c r="B62" i="54"/>
  <c r="F61" i="54"/>
  <c r="E61" i="54"/>
  <c r="D61" i="54"/>
  <c r="C61" i="54"/>
  <c r="B61" i="54"/>
  <c r="F60" i="54"/>
  <c r="E60" i="54"/>
  <c r="D60" i="54"/>
  <c r="C60" i="54"/>
  <c r="B60" i="54"/>
  <c r="F59" i="54"/>
  <c r="E59" i="54"/>
  <c r="D59" i="54"/>
  <c r="C59" i="54"/>
  <c r="B59" i="54"/>
  <c r="F58" i="54"/>
  <c r="E58" i="54"/>
  <c r="D58" i="54"/>
  <c r="C58" i="54"/>
  <c r="B58" i="54"/>
  <c r="F57" i="54"/>
  <c r="E57" i="54"/>
  <c r="D57" i="54"/>
  <c r="C57" i="54"/>
  <c r="B57" i="54"/>
  <c r="F56" i="54"/>
  <c r="E56" i="54"/>
  <c r="D56" i="54"/>
  <c r="C56" i="54"/>
  <c r="B56" i="54"/>
  <c r="F55" i="54"/>
  <c r="E55" i="54"/>
  <c r="D55" i="54"/>
  <c r="C55" i="54"/>
  <c r="B55" i="54"/>
  <c r="F54" i="54"/>
  <c r="E54" i="54"/>
  <c r="D54" i="54"/>
  <c r="C54" i="54"/>
  <c r="B54" i="54"/>
  <c r="F53" i="54"/>
  <c r="E53" i="54"/>
  <c r="D53" i="54"/>
  <c r="C53" i="54"/>
  <c r="B53" i="54"/>
  <c r="F52" i="54"/>
  <c r="E52" i="54"/>
  <c r="D52" i="54"/>
  <c r="C52" i="54"/>
  <c r="B52" i="54"/>
  <c r="F51" i="54"/>
  <c r="E51" i="54"/>
  <c r="D51" i="54"/>
  <c r="C51" i="54"/>
  <c r="B51" i="54"/>
  <c r="F50" i="54"/>
  <c r="E50" i="54"/>
  <c r="D50" i="54"/>
  <c r="C50" i="54"/>
  <c r="B50" i="54"/>
  <c r="F49" i="54"/>
  <c r="E49" i="54"/>
  <c r="D49" i="54"/>
  <c r="C49" i="54"/>
  <c r="B49" i="54"/>
  <c r="F48" i="54"/>
  <c r="E48" i="54"/>
  <c r="D48" i="54"/>
  <c r="C48" i="54"/>
  <c r="B48" i="54"/>
  <c r="F47" i="54"/>
  <c r="E47" i="54"/>
  <c r="D47" i="54"/>
  <c r="C47" i="54"/>
  <c r="B47" i="54"/>
  <c r="F46" i="54"/>
  <c r="E46" i="54"/>
  <c r="D46" i="54"/>
  <c r="C46" i="54"/>
  <c r="B46" i="54"/>
  <c r="F45" i="54"/>
  <c r="E45" i="54"/>
  <c r="D45" i="54"/>
  <c r="C45" i="54"/>
  <c r="B45" i="54"/>
  <c r="F44" i="54"/>
  <c r="E44" i="54"/>
  <c r="D44" i="54"/>
  <c r="C44" i="54"/>
  <c r="B44" i="54"/>
  <c r="F43" i="54"/>
  <c r="E43" i="54"/>
  <c r="D43" i="54"/>
  <c r="C43" i="54"/>
  <c r="B43" i="54"/>
  <c r="F42" i="54"/>
  <c r="E42" i="54"/>
  <c r="D42" i="54"/>
  <c r="C42" i="54"/>
  <c r="B42" i="54"/>
  <c r="F41" i="54"/>
  <c r="E41" i="54"/>
  <c r="D41" i="54"/>
  <c r="C41" i="54"/>
  <c r="B41" i="54"/>
  <c r="F40" i="54"/>
  <c r="E40" i="54"/>
  <c r="D40" i="54"/>
  <c r="C40" i="54"/>
  <c r="B40" i="54"/>
  <c r="F39" i="54"/>
  <c r="E39" i="54"/>
  <c r="D39" i="54"/>
  <c r="C39" i="54"/>
  <c r="B39" i="54"/>
  <c r="F38" i="54"/>
  <c r="E38" i="54"/>
  <c r="D38" i="54"/>
  <c r="C38" i="54"/>
  <c r="B38" i="54"/>
  <c r="F37" i="54"/>
  <c r="E37" i="54"/>
  <c r="D37" i="54"/>
  <c r="C37" i="54"/>
  <c r="B37" i="54"/>
  <c r="F36" i="54"/>
  <c r="E36" i="54"/>
  <c r="D36" i="54"/>
  <c r="C36" i="54"/>
  <c r="B36" i="54"/>
  <c r="F35" i="54"/>
  <c r="E35" i="54"/>
  <c r="D35" i="54"/>
  <c r="C35" i="54"/>
  <c r="B35" i="54"/>
  <c r="F34" i="54"/>
  <c r="E34" i="54"/>
  <c r="D34" i="54"/>
  <c r="C34" i="54"/>
  <c r="B34" i="54"/>
  <c r="F33" i="54"/>
  <c r="E33" i="54"/>
  <c r="D33" i="54"/>
  <c r="C33" i="54"/>
  <c r="B33" i="54"/>
  <c r="F32" i="54"/>
  <c r="E32" i="54"/>
  <c r="D32" i="54"/>
  <c r="C32" i="54"/>
  <c r="B32" i="54"/>
  <c r="F31" i="54"/>
  <c r="E31" i="54"/>
  <c r="D31" i="54"/>
  <c r="C31" i="54"/>
  <c r="B31" i="54"/>
  <c r="F30" i="54"/>
  <c r="E30" i="54"/>
  <c r="D30" i="54"/>
  <c r="C30" i="54"/>
  <c r="B30" i="54"/>
  <c r="F29" i="54"/>
  <c r="E29" i="54"/>
  <c r="D29" i="54"/>
  <c r="C29" i="54"/>
  <c r="B29" i="54"/>
  <c r="F28" i="54"/>
  <c r="E28" i="54"/>
  <c r="D28" i="54"/>
  <c r="C28" i="54"/>
  <c r="B28" i="54"/>
  <c r="F27" i="54"/>
  <c r="E27" i="54"/>
  <c r="D27" i="54"/>
  <c r="C27" i="54"/>
  <c r="B27" i="54"/>
  <c r="F26" i="54"/>
  <c r="E26" i="54"/>
  <c r="D26" i="54"/>
  <c r="C26" i="54"/>
  <c r="B26" i="54"/>
  <c r="F25" i="54"/>
  <c r="E25" i="54"/>
  <c r="D25" i="54"/>
  <c r="C25" i="54"/>
  <c r="B25" i="54"/>
  <c r="F24" i="54"/>
  <c r="E24" i="54"/>
  <c r="D24" i="54"/>
  <c r="C24" i="54"/>
  <c r="B24" i="54"/>
  <c r="F23" i="54"/>
  <c r="E23" i="54"/>
  <c r="D23" i="54"/>
  <c r="C23" i="54"/>
  <c r="B23" i="54"/>
  <c r="F22" i="54"/>
  <c r="E22" i="54"/>
  <c r="D22" i="54"/>
  <c r="C22" i="54"/>
  <c r="B22" i="54"/>
  <c r="F21" i="54"/>
  <c r="E21" i="54"/>
  <c r="D21" i="54"/>
  <c r="C21" i="54"/>
  <c r="B21" i="54"/>
  <c r="F20" i="54"/>
  <c r="E20" i="54"/>
  <c r="D20" i="54"/>
  <c r="C20" i="54"/>
  <c r="B20" i="54"/>
  <c r="F19" i="54"/>
  <c r="E19" i="54"/>
  <c r="D19" i="54"/>
  <c r="C19" i="54"/>
  <c r="B19" i="54"/>
  <c r="F18" i="54"/>
  <c r="E18" i="54"/>
  <c r="D18" i="54"/>
  <c r="C18" i="54"/>
  <c r="B18" i="54"/>
  <c r="F17" i="54"/>
  <c r="E17" i="54"/>
  <c r="D17" i="54"/>
  <c r="C17" i="54"/>
  <c r="B17" i="54"/>
  <c r="F16" i="54"/>
  <c r="E16" i="54"/>
  <c r="D16" i="54"/>
  <c r="C16" i="54"/>
  <c r="B16" i="54"/>
  <c r="F15" i="54"/>
  <c r="E15" i="54"/>
  <c r="D15" i="54"/>
  <c r="C15" i="54"/>
  <c r="B15" i="54"/>
  <c r="F14" i="54"/>
  <c r="E14" i="54"/>
  <c r="D14" i="54"/>
  <c r="C14" i="54"/>
  <c r="B14" i="54"/>
  <c r="F13" i="54"/>
  <c r="E13" i="54"/>
  <c r="D13" i="54"/>
  <c r="C13" i="54"/>
  <c r="B13" i="54"/>
  <c r="F12" i="54"/>
  <c r="E12" i="54"/>
  <c r="D12" i="54"/>
  <c r="C12" i="54"/>
  <c r="B12" i="54"/>
  <c r="F11" i="54"/>
  <c r="E11" i="54"/>
  <c r="D11" i="54"/>
  <c r="C11" i="54"/>
  <c r="B11" i="54"/>
  <c r="F10" i="54"/>
  <c r="E10" i="54"/>
  <c r="D10" i="54"/>
  <c r="C10" i="54"/>
  <c r="B10" i="54"/>
  <c r="F9" i="54"/>
  <c r="E9" i="54"/>
  <c r="D9" i="54"/>
  <c r="C9" i="54"/>
  <c r="B9" i="54"/>
  <c r="E8" i="54"/>
  <c r="D8" i="54"/>
  <c r="C8" i="54"/>
  <c r="B8" i="54"/>
  <c r="E7" i="54"/>
  <c r="F7" i="54" s="1"/>
  <c r="D7" i="54"/>
  <c r="C7" i="54"/>
  <c r="B7" i="54"/>
  <c r="F3" i="54"/>
  <c r="A3" i="54"/>
  <c r="F2" i="54"/>
  <c r="C1" i="54"/>
  <c r="B1" i="54"/>
  <c r="E66" i="52"/>
  <c r="D66" i="52"/>
  <c r="C66" i="52"/>
  <c r="B66" i="52"/>
  <c r="E65" i="52"/>
  <c r="D65" i="52"/>
  <c r="C65" i="52"/>
  <c r="B65" i="52"/>
  <c r="E64" i="52"/>
  <c r="D64" i="52"/>
  <c r="C64" i="52"/>
  <c r="B64" i="52"/>
  <c r="E63" i="52"/>
  <c r="D63" i="52"/>
  <c r="C63" i="52"/>
  <c r="B63" i="52"/>
  <c r="E62" i="52"/>
  <c r="D62" i="52"/>
  <c r="C62" i="52"/>
  <c r="B62" i="52"/>
  <c r="E61" i="52"/>
  <c r="D61" i="52"/>
  <c r="C61" i="52"/>
  <c r="B61" i="52"/>
  <c r="E60" i="52"/>
  <c r="D60" i="52"/>
  <c r="C60" i="52"/>
  <c r="B60" i="52"/>
  <c r="E59" i="52"/>
  <c r="D59" i="52"/>
  <c r="C59" i="52"/>
  <c r="B59" i="52"/>
  <c r="E58" i="52"/>
  <c r="D58" i="52"/>
  <c r="C58" i="52"/>
  <c r="B58" i="52"/>
  <c r="E57" i="52"/>
  <c r="D57" i="52"/>
  <c r="C57" i="52"/>
  <c r="B57" i="52"/>
  <c r="E56" i="52"/>
  <c r="D56" i="52"/>
  <c r="C56" i="52"/>
  <c r="B56" i="52"/>
  <c r="E55" i="52"/>
  <c r="D55" i="52"/>
  <c r="C55" i="52"/>
  <c r="B55" i="52"/>
  <c r="E54" i="52"/>
  <c r="D54" i="52"/>
  <c r="C54" i="52"/>
  <c r="B54" i="52"/>
  <c r="E53" i="52"/>
  <c r="D53" i="52"/>
  <c r="C53" i="52"/>
  <c r="B53" i="52"/>
  <c r="E52" i="52"/>
  <c r="D52" i="52"/>
  <c r="C52" i="52"/>
  <c r="B52" i="52"/>
  <c r="E51" i="52"/>
  <c r="D51" i="52"/>
  <c r="C51" i="52"/>
  <c r="B51" i="52"/>
  <c r="E50" i="52"/>
  <c r="D50" i="52"/>
  <c r="C50" i="52"/>
  <c r="B50" i="52"/>
  <c r="E49" i="52"/>
  <c r="D49" i="52"/>
  <c r="C49" i="52"/>
  <c r="B49" i="52"/>
  <c r="E48" i="52"/>
  <c r="D48" i="52"/>
  <c r="C48" i="52"/>
  <c r="B48" i="52"/>
  <c r="E47" i="52"/>
  <c r="D47" i="52"/>
  <c r="C47" i="52"/>
  <c r="B47" i="52"/>
  <c r="E46" i="52"/>
  <c r="D46" i="52"/>
  <c r="C46" i="52"/>
  <c r="B46" i="52"/>
  <c r="E45" i="52"/>
  <c r="D45" i="52"/>
  <c r="C45" i="52"/>
  <c r="B45" i="52"/>
  <c r="E44" i="52"/>
  <c r="D44" i="52"/>
  <c r="C44" i="52"/>
  <c r="B44" i="52"/>
  <c r="E43" i="52"/>
  <c r="D43" i="52"/>
  <c r="C43" i="52"/>
  <c r="B43" i="52"/>
  <c r="E42" i="52"/>
  <c r="D42" i="52"/>
  <c r="C42" i="52"/>
  <c r="B42" i="52"/>
  <c r="E41" i="52"/>
  <c r="D41" i="52"/>
  <c r="C41" i="52"/>
  <c r="B41" i="52"/>
  <c r="E40" i="52"/>
  <c r="D40" i="52"/>
  <c r="C40" i="52"/>
  <c r="B40" i="52"/>
  <c r="E39" i="52"/>
  <c r="D39" i="52"/>
  <c r="C39" i="52"/>
  <c r="B39" i="52"/>
  <c r="E38" i="52"/>
  <c r="D38" i="52"/>
  <c r="C38" i="52"/>
  <c r="B38" i="52"/>
  <c r="E37" i="52"/>
  <c r="D37" i="52"/>
  <c r="C37" i="52"/>
  <c r="B37" i="52"/>
  <c r="E36" i="52"/>
  <c r="D36" i="52"/>
  <c r="C36" i="52"/>
  <c r="B36" i="52"/>
  <c r="E35" i="52"/>
  <c r="D35" i="52"/>
  <c r="C35" i="52"/>
  <c r="B35" i="52"/>
  <c r="E34" i="52"/>
  <c r="D34" i="52"/>
  <c r="C34" i="52"/>
  <c r="B34" i="52"/>
  <c r="E33" i="52"/>
  <c r="D33" i="52"/>
  <c r="C33" i="52"/>
  <c r="B33" i="52"/>
  <c r="E32" i="52"/>
  <c r="D32" i="52"/>
  <c r="C32" i="52"/>
  <c r="B32" i="52"/>
  <c r="E31" i="52"/>
  <c r="D31" i="52"/>
  <c r="C31" i="52"/>
  <c r="B31" i="52"/>
  <c r="E30" i="52"/>
  <c r="D30" i="52"/>
  <c r="C30" i="52"/>
  <c r="B30" i="52"/>
  <c r="E29" i="52"/>
  <c r="D29" i="52"/>
  <c r="C29" i="52"/>
  <c r="B29" i="52"/>
  <c r="E28" i="52"/>
  <c r="D28" i="52"/>
  <c r="C28" i="52"/>
  <c r="B28" i="52"/>
  <c r="E27" i="52"/>
  <c r="D27" i="52"/>
  <c r="C27" i="52"/>
  <c r="B27" i="52"/>
  <c r="E26" i="52"/>
  <c r="D26" i="52"/>
  <c r="C26" i="52"/>
  <c r="B26" i="52"/>
  <c r="E25" i="52"/>
  <c r="D25" i="52"/>
  <c r="C25" i="52"/>
  <c r="B25" i="52"/>
  <c r="E24" i="52"/>
  <c r="D24" i="52"/>
  <c r="C24" i="52"/>
  <c r="B24" i="52"/>
  <c r="E23" i="52"/>
  <c r="D23" i="52"/>
  <c r="C23" i="52"/>
  <c r="B23" i="52"/>
  <c r="E22" i="52"/>
  <c r="D22" i="52"/>
  <c r="C22" i="52"/>
  <c r="B22" i="52"/>
  <c r="E21" i="52"/>
  <c r="D21" i="52"/>
  <c r="C21" i="52"/>
  <c r="B21" i="52"/>
  <c r="E20" i="52"/>
  <c r="D20" i="52"/>
  <c r="C20" i="52"/>
  <c r="B20" i="52"/>
  <c r="E19" i="52"/>
  <c r="D19" i="52"/>
  <c r="C19" i="52"/>
  <c r="B19" i="52"/>
  <c r="E18" i="52"/>
  <c r="D18" i="52"/>
  <c r="C18" i="52"/>
  <c r="B18" i="52"/>
  <c r="E17" i="52"/>
  <c r="D17" i="52"/>
  <c r="C17" i="52"/>
  <c r="B17" i="52"/>
  <c r="E16" i="52"/>
  <c r="D16" i="52"/>
  <c r="C16" i="52"/>
  <c r="B16" i="52"/>
  <c r="E15" i="52"/>
  <c r="D15" i="52"/>
  <c r="C15" i="52"/>
  <c r="B15" i="52"/>
  <c r="E14" i="52"/>
  <c r="D14" i="52"/>
  <c r="C14" i="52"/>
  <c r="B14" i="52"/>
  <c r="E13" i="52"/>
  <c r="D13" i="52"/>
  <c r="C13" i="52"/>
  <c r="B13" i="52"/>
  <c r="E12" i="52"/>
  <c r="D12" i="52"/>
  <c r="C12" i="52"/>
  <c r="B12" i="52"/>
  <c r="E11" i="52"/>
  <c r="D11" i="52"/>
  <c r="C11" i="52"/>
  <c r="B11" i="52"/>
  <c r="E10" i="52"/>
  <c r="D10" i="52"/>
  <c r="C10" i="52"/>
  <c r="B10" i="52"/>
  <c r="E9" i="52"/>
  <c r="D9" i="52"/>
  <c r="C9" i="52"/>
  <c r="B9" i="52"/>
  <c r="E8" i="52"/>
  <c r="D8" i="52"/>
  <c r="C8" i="52"/>
  <c r="B8" i="52"/>
  <c r="E7" i="52"/>
  <c r="F7" i="52" s="1"/>
  <c r="D7" i="52"/>
  <c r="C7" i="52"/>
  <c r="B7" i="52"/>
  <c r="F3" i="52"/>
  <c r="A3" i="52"/>
  <c r="F2" i="52"/>
  <c r="C1" i="52"/>
  <c r="B1" i="52"/>
  <c r="F66" i="51"/>
  <c r="E66" i="51"/>
  <c r="D66" i="51"/>
  <c r="C66" i="51"/>
  <c r="B66" i="51"/>
  <c r="F65" i="51"/>
  <c r="E65" i="51"/>
  <c r="D65" i="51"/>
  <c r="C65" i="51"/>
  <c r="B65" i="51"/>
  <c r="F64" i="51"/>
  <c r="E64" i="51"/>
  <c r="D64" i="51"/>
  <c r="C64" i="51"/>
  <c r="B64" i="51"/>
  <c r="F63" i="51"/>
  <c r="E63" i="51"/>
  <c r="D63" i="51"/>
  <c r="C63" i="51"/>
  <c r="B63" i="51"/>
  <c r="F62" i="51"/>
  <c r="E62" i="51"/>
  <c r="D62" i="51"/>
  <c r="C62" i="51"/>
  <c r="B62" i="51"/>
  <c r="F61" i="51"/>
  <c r="E61" i="51"/>
  <c r="D61" i="51"/>
  <c r="C61" i="51"/>
  <c r="B61" i="51"/>
  <c r="F60" i="51"/>
  <c r="E60" i="51"/>
  <c r="D60" i="51"/>
  <c r="C60" i="51"/>
  <c r="B60" i="51"/>
  <c r="F59" i="51"/>
  <c r="E59" i="51"/>
  <c r="D59" i="51"/>
  <c r="C59" i="51"/>
  <c r="B59" i="51"/>
  <c r="F58" i="51"/>
  <c r="E58" i="51"/>
  <c r="D58" i="51"/>
  <c r="C58" i="51"/>
  <c r="B58" i="51"/>
  <c r="F57" i="51"/>
  <c r="E57" i="51"/>
  <c r="D57" i="51"/>
  <c r="C57" i="51"/>
  <c r="B57" i="51"/>
  <c r="F56" i="51"/>
  <c r="E56" i="51"/>
  <c r="D56" i="51"/>
  <c r="C56" i="51"/>
  <c r="B56" i="51"/>
  <c r="F55" i="51"/>
  <c r="E55" i="51"/>
  <c r="D55" i="51"/>
  <c r="C55" i="51"/>
  <c r="B55" i="51"/>
  <c r="F54" i="51"/>
  <c r="E54" i="51"/>
  <c r="D54" i="51"/>
  <c r="C54" i="51"/>
  <c r="B54" i="51"/>
  <c r="F53" i="51"/>
  <c r="E53" i="51"/>
  <c r="D53" i="51"/>
  <c r="C53" i="51"/>
  <c r="B53" i="51"/>
  <c r="F52" i="51"/>
  <c r="E52" i="51"/>
  <c r="D52" i="51"/>
  <c r="C52" i="51"/>
  <c r="B52" i="51"/>
  <c r="F51" i="51"/>
  <c r="E51" i="51"/>
  <c r="D51" i="51"/>
  <c r="C51" i="51"/>
  <c r="B51" i="51"/>
  <c r="F50" i="51"/>
  <c r="E50" i="51"/>
  <c r="D50" i="51"/>
  <c r="C50" i="51"/>
  <c r="B50" i="51"/>
  <c r="F49" i="51"/>
  <c r="E49" i="51"/>
  <c r="D49" i="51"/>
  <c r="C49" i="51"/>
  <c r="B49" i="51"/>
  <c r="F48" i="51"/>
  <c r="E48" i="51"/>
  <c r="D48" i="51"/>
  <c r="C48" i="51"/>
  <c r="B48" i="51"/>
  <c r="F47" i="51"/>
  <c r="E47" i="51"/>
  <c r="D47" i="51"/>
  <c r="C47" i="51"/>
  <c r="B47" i="51"/>
  <c r="F46" i="51"/>
  <c r="E46" i="51"/>
  <c r="D46" i="51"/>
  <c r="C46" i="51"/>
  <c r="B46" i="51"/>
  <c r="F45" i="51"/>
  <c r="E45" i="51"/>
  <c r="D45" i="51"/>
  <c r="C45" i="51"/>
  <c r="B45" i="51"/>
  <c r="F44" i="51"/>
  <c r="E44" i="51"/>
  <c r="D44" i="51"/>
  <c r="C44" i="51"/>
  <c r="B44" i="51"/>
  <c r="F43" i="51"/>
  <c r="E43" i="51"/>
  <c r="D43" i="51"/>
  <c r="C43" i="51"/>
  <c r="B43" i="51"/>
  <c r="F42" i="51"/>
  <c r="E42" i="51"/>
  <c r="D42" i="51"/>
  <c r="C42" i="51"/>
  <c r="B42" i="51"/>
  <c r="F41" i="51"/>
  <c r="E41" i="51"/>
  <c r="D41" i="51"/>
  <c r="C41" i="51"/>
  <c r="B41" i="51"/>
  <c r="F40" i="51"/>
  <c r="E40" i="51"/>
  <c r="D40" i="51"/>
  <c r="C40" i="51"/>
  <c r="B40" i="51"/>
  <c r="F39" i="51"/>
  <c r="E39" i="51"/>
  <c r="D39" i="51"/>
  <c r="C39" i="51"/>
  <c r="B39" i="51"/>
  <c r="F38" i="51"/>
  <c r="E38" i="51"/>
  <c r="D38" i="51"/>
  <c r="C38" i="51"/>
  <c r="B38" i="51"/>
  <c r="F37" i="51"/>
  <c r="E37" i="51"/>
  <c r="D37" i="51"/>
  <c r="C37" i="51"/>
  <c r="B37" i="51"/>
  <c r="E36" i="51"/>
  <c r="D36" i="51"/>
  <c r="C36" i="51"/>
  <c r="B36" i="51"/>
  <c r="E35" i="51"/>
  <c r="D35" i="51"/>
  <c r="C35" i="51"/>
  <c r="B35" i="51"/>
  <c r="E34" i="51"/>
  <c r="D34" i="51"/>
  <c r="C34" i="51"/>
  <c r="B34" i="51"/>
  <c r="E33" i="51"/>
  <c r="D33" i="51"/>
  <c r="C33" i="51"/>
  <c r="B33" i="51"/>
  <c r="E32" i="51"/>
  <c r="D32" i="51"/>
  <c r="C32" i="51"/>
  <c r="B32" i="51"/>
  <c r="E31" i="51"/>
  <c r="D31" i="51"/>
  <c r="C31" i="51"/>
  <c r="B31" i="51"/>
  <c r="E30" i="51"/>
  <c r="D30" i="51"/>
  <c r="C30" i="51"/>
  <c r="B30" i="51"/>
  <c r="E29" i="51"/>
  <c r="D29" i="51"/>
  <c r="C29" i="51"/>
  <c r="B29" i="51"/>
  <c r="E28" i="51"/>
  <c r="D28" i="51"/>
  <c r="C28" i="51"/>
  <c r="B28" i="51"/>
  <c r="E27" i="51"/>
  <c r="D27" i="51"/>
  <c r="C27" i="51"/>
  <c r="B27" i="51"/>
  <c r="E26" i="51"/>
  <c r="D26" i="51"/>
  <c r="C26" i="51"/>
  <c r="B26" i="51"/>
  <c r="E25" i="51"/>
  <c r="D25" i="51"/>
  <c r="C25" i="51"/>
  <c r="B25" i="51"/>
  <c r="E24" i="51"/>
  <c r="D24" i="51"/>
  <c r="C24" i="51"/>
  <c r="B24" i="51"/>
  <c r="E23" i="51"/>
  <c r="D23" i="51"/>
  <c r="C23" i="51"/>
  <c r="B23" i="51"/>
  <c r="E22" i="51"/>
  <c r="D22" i="51"/>
  <c r="C22" i="51"/>
  <c r="B22" i="51"/>
  <c r="E21" i="51"/>
  <c r="D21" i="51"/>
  <c r="C21" i="51"/>
  <c r="B21" i="51"/>
  <c r="E20" i="51"/>
  <c r="D20" i="51"/>
  <c r="C20" i="51"/>
  <c r="B20" i="51"/>
  <c r="E19" i="51"/>
  <c r="D19" i="51"/>
  <c r="C19" i="51"/>
  <c r="B19" i="51"/>
  <c r="E18" i="51"/>
  <c r="D18" i="51"/>
  <c r="C18" i="51"/>
  <c r="B18" i="51"/>
  <c r="E17" i="51"/>
  <c r="D17" i="51"/>
  <c r="C17" i="51"/>
  <c r="B17" i="51"/>
  <c r="E16" i="51"/>
  <c r="D16" i="51"/>
  <c r="C16" i="51"/>
  <c r="B16" i="51"/>
  <c r="E15" i="51"/>
  <c r="D15" i="51"/>
  <c r="C15" i="51"/>
  <c r="B15" i="51"/>
  <c r="E14" i="51"/>
  <c r="D14" i="51"/>
  <c r="C14" i="51"/>
  <c r="B14" i="51"/>
  <c r="E13" i="51"/>
  <c r="D13" i="51"/>
  <c r="C13" i="51"/>
  <c r="B13" i="51"/>
  <c r="E12" i="51"/>
  <c r="D12" i="51"/>
  <c r="C12" i="51"/>
  <c r="B12" i="51"/>
  <c r="E11" i="51"/>
  <c r="D11" i="51"/>
  <c r="C11" i="51"/>
  <c r="B11" i="51"/>
  <c r="E10" i="51"/>
  <c r="D10" i="51"/>
  <c r="C10" i="51"/>
  <c r="B10" i="51"/>
  <c r="E9" i="51"/>
  <c r="D9" i="51"/>
  <c r="C9" i="51"/>
  <c r="B9" i="51"/>
  <c r="E8" i="51"/>
  <c r="D8" i="51"/>
  <c r="C8" i="51"/>
  <c r="B8" i="51"/>
  <c r="E7" i="51"/>
  <c r="F7" i="51" s="1"/>
  <c r="D7" i="51"/>
  <c r="C7" i="51"/>
  <c r="B7" i="51"/>
  <c r="F3" i="51"/>
  <c r="A3" i="51"/>
  <c r="F2" i="51"/>
  <c r="C1" i="51"/>
  <c r="B1" i="51"/>
  <c r="E36" i="50"/>
  <c r="D36" i="50"/>
  <c r="C36" i="50"/>
  <c r="B36" i="50"/>
  <c r="E35" i="50"/>
  <c r="D35" i="50"/>
  <c r="C35" i="50"/>
  <c r="B35" i="50"/>
  <c r="E34" i="50"/>
  <c r="D34" i="50"/>
  <c r="C34" i="50"/>
  <c r="B34" i="50"/>
  <c r="E33" i="50"/>
  <c r="D33" i="50"/>
  <c r="C33" i="50"/>
  <c r="B33" i="50"/>
  <c r="E32" i="50"/>
  <c r="D32" i="50"/>
  <c r="C32" i="50"/>
  <c r="B32" i="50"/>
  <c r="E31" i="50"/>
  <c r="D31" i="50"/>
  <c r="C31" i="50"/>
  <c r="B31" i="50"/>
  <c r="E30" i="50"/>
  <c r="D30" i="50"/>
  <c r="C30" i="50"/>
  <c r="B30" i="50"/>
  <c r="E29" i="50"/>
  <c r="D29" i="50"/>
  <c r="C29" i="50"/>
  <c r="B29" i="50"/>
  <c r="E28" i="50"/>
  <c r="D28" i="50"/>
  <c r="C28" i="50"/>
  <c r="B28" i="50"/>
  <c r="E27" i="50"/>
  <c r="D27" i="50"/>
  <c r="C27" i="50"/>
  <c r="B27" i="50"/>
  <c r="E26" i="50"/>
  <c r="D26" i="50"/>
  <c r="C26" i="50"/>
  <c r="B26" i="50"/>
  <c r="E25" i="50"/>
  <c r="D25" i="50"/>
  <c r="C25" i="50"/>
  <c r="B25" i="50"/>
  <c r="E24" i="50"/>
  <c r="D24" i="50"/>
  <c r="C24" i="50"/>
  <c r="B24" i="50"/>
  <c r="E23" i="50"/>
  <c r="D23" i="50"/>
  <c r="C23" i="50"/>
  <c r="B23" i="50"/>
  <c r="E22" i="50"/>
  <c r="D22" i="50"/>
  <c r="C22" i="50"/>
  <c r="B22" i="50"/>
  <c r="E21" i="50"/>
  <c r="D21" i="50"/>
  <c r="C21" i="50"/>
  <c r="B21" i="50"/>
  <c r="E20" i="50"/>
  <c r="D20" i="50"/>
  <c r="C20" i="50"/>
  <c r="B20" i="50"/>
  <c r="E19" i="50"/>
  <c r="D19" i="50"/>
  <c r="C19" i="50"/>
  <c r="B19" i="50"/>
  <c r="E18" i="50"/>
  <c r="D18" i="50"/>
  <c r="C18" i="50"/>
  <c r="B18" i="50"/>
  <c r="E17" i="50"/>
  <c r="D17" i="50"/>
  <c r="C17" i="50"/>
  <c r="B17" i="50"/>
  <c r="E16" i="50"/>
  <c r="D16" i="50"/>
  <c r="C16" i="50"/>
  <c r="B16" i="50"/>
  <c r="E15" i="50"/>
  <c r="D15" i="50"/>
  <c r="C15" i="50"/>
  <c r="B15" i="50"/>
  <c r="E14" i="50"/>
  <c r="D14" i="50"/>
  <c r="C14" i="50"/>
  <c r="B14" i="50"/>
  <c r="E13" i="50"/>
  <c r="D13" i="50"/>
  <c r="C13" i="50"/>
  <c r="B13" i="50"/>
  <c r="E12" i="50"/>
  <c r="D12" i="50"/>
  <c r="C12" i="50"/>
  <c r="B12" i="50"/>
  <c r="E11" i="50"/>
  <c r="D11" i="50"/>
  <c r="C11" i="50"/>
  <c r="B11" i="50"/>
  <c r="E10" i="50"/>
  <c r="D10" i="50"/>
  <c r="C10" i="50"/>
  <c r="B10" i="50"/>
  <c r="E9" i="50"/>
  <c r="D9" i="50"/>
  <c r="C9" i="50"/>
  <c r="B9" i="50"/>
  <c r="E8" i="50"/>
  <c r="D8" i="50"/>
  <c r="C8" i="50"/>
  <c r="B8" i="50"/>
  <c r="E7" i="50"/>
  <c r="F7" i="50" s="1"/>
  <c r="D7" i="50"/>
  <c r="C7" i="50"/>
  <c r="B7" i="50"/>
  <c r="F3" i="50"/>
  <c r="A3" i="50"/>
  <c r="F2" i="50"/>
  <c r="C1" i="50"/>
  <c r="B1" i="50"/>
  <c r="E66" i="49"/>
  <c r="D66" i="49"/>
  <c r="C66" i="49"/>
  <c r="B66" i="49"/>
  <c r="E65" i="49"/>
  <c r="D65" i="49"/>
  <c r="C65" i="49"/>
  <c r="B65" i="49"/>
  <c r="E64" i="49"/>
  <c r="D64" i="49"/>
  <c r="C64" i="49"/>
  <c r="B64" i="49"/>
  <c r="E63" i="49"/>
  <c r="D63" i="49"/>
  <c r="C63" i="49"/>
  <c r="B63" i="49"/>
  <c r="E62" i="49"/>
  <c r="D62" i="49"/>
  <c r="C62" i="49"/>
  <c r="B62" i="49"/>
  <c r="E61" i="49"/>
  <c r="D61" i="49"/>
  <c r="C61" i="49"/>
  <c r="B61" i="49"/>
  <c r="E60" i="49"/>
  <c r="D60" i="49"/>
  <c r="C60" i="49"/>
  <c r="B60" i="49"/>
  <c r="E59" i="49"/>
  <c r="D59" i="49"/>
  <c r="C59" i="49"/>
  <c r="B59" i="49"/>
  <c r="E58" i="49"/>
  <c r="D58" i="49"/>
  <c r="C58" i="49"/>
  <c r="B58" i="49"/>
  <c r="E57" i="49"/>
  <c r="D57" i="49"/>
  <c r="C57" i="49"/>
  <c r="B57" i="49"/>
  <c r="E56" i="49"/>
  <c r="D56" i="49"/>
  <c r="C56" i="49"/>
  <c r="B56" i="49"/>
  <c r="E55" i="49"/>
  <c r="D55" i="49"/>
  <c r="C55" i="49"/>
  <c r="B55" i="49"/>
  <c r="E54" i="49"/>
  <c r="D54" i="49"/>
  <c r="C54" i="49"/>
  <c r="B54" i="49"/>
  <c r="E53" i="49"/>
  <c r="D53" i="49"/>
  <c r="C53" i="49"/>
  <c r="B53" i="49"/>
  <c r="E52" i="49"/>
  <c r="D52" i="49"/>
  <c r="C52" i="49"/>
  <c r="B52" i="49"/>
  <c r="E51" i="49"/>
  <c r="D51" i="49"/>
  <c r="C51" i="49"/>
  <c r="B51" i="49"/>
  <c r="E50" i="49"/>
  <c r="D50" i="49"/>
  <c r="C50" i="49"/>
  <c r="B50" i="49"/>
  <c r="E49" i="49"/>
  <c r="D49" i="49"/>
  <c r="C49" i="49"/>
  <c r="B49" i="49"/>
  <c r="E48" i="49"/>
  <c r="D48" i="49"/>
  <c r="C48" i="49"/>
  <c r="B48" i="49"/>
  <c r="E47" i="49"/>
  <c r="D47" i="49"/>
  <c r="C47" i="49"/>
  <c r="B47" i="49"/>
  <c r="E46" i="49"/>
  <c r="D46" i="49"/>
  <c r="C46" i="49"/>
  <c r="B46" i="49"/>
  <c r="E45" i="49"/>
  <c r="D45" i="49"/>
  <c r="C45" i="49"/>
  <c r="B45" i="49"/>
  <c r="E44" i="49"/>
  <c r="D44" i="49"/>
  <c r="C44" i="49"/>
  <c r="B44" i="49"/>
  <c r="E43" i="49"/>
  <c r="D43" i="49"/>
  <c r="C43" i="49"/>
  <c r="B43" i="49"/>
  <c r="E42" i="49"/>
  <c r="D42" i="49"/>
  <c r="C42" i="49"/>
  <c r="B42" i="49"/>
  <c r="E41" i="49"/>
  <c r="D41" i="49"/>
  <c r="C41" i="49"/>
  <c r="B41" i="49"/>
  <c r="E40" i="49"/>
  <c r="D40" i="49"/>
  <c r="C40" i="49"/>
  <c r="B40" i="49"/>
  <c r="E39" i="49"/>
  <c r="D39" i="49"/>
  <c r="C39" i="49"/>
  <c r="B39" i="49"/>
  <c r="E38" i="49"/>
  <c r="D38" i="49"/>
  <c r="C38" i="49"/>
  <c r="B38" i="49"/>
  <c r="E37" i="49"/>
  <c r="D37" i="49"/>
  <c r="C37" i="49"/>
  <c r="B37" i="49"/>
  <c r="E36" i="49"/>
  <c r="D36" i="49"/>
  <c r="C36" i="49"/>
  <c r="B36" i="49"/>
  <c r="E35" i="49"/>
  <c r="D35" i="49"/>
  <c r="C35" i="49"/>
  <c r="B35" i="49"/>
  <c r="E34" i="49"/>
  <c r="D34" i="49"/>
  <c r="C34" i="49"/>
  <c r="B34" i="49"/>
  <c r="E33" i="49"/>
  <c r="D33" i="49"/>
  <c r="C33" i="49"/>
  <c r="B33" i="49"/>
  <c r="E32" i="49"/>
  <c r="D32" i="49"/>
  <c r="C32" i="49"/>
  <c r="B32" i="49"/>
  <c r="E31" i="49"/>
  <c r="D31" i="49"/>
  <c r="C31" i="49"/>
  <c r="B31" i="49"/>
  <c r="E30" i="49"/>
  <c r="D30" i="49"/>
  <c r="C30" i="49"/>
  <c r="B30" i="49"/>
  <c r="E29" i="49"/>
  <c r="D29" i="49"/>
  <c r="C29" i="49"/>
  <c r="B29" i="49"/>
  <c r="E28" i="49"/>
  <c r="D28" i="49"/>
  <c r="C28" i="49"/>
  <c r="B28" i="49"/>
  <c r="E27" i="49"/>
  <c r="D27" i="49"/>
  <c r="C27" i="49"/>
  <c r="B27" i="49"/>
  <c r="E26" i="49"/>
  <c r="D26" i="49"/>
  <c r="C26" i="49"/>
  <c r="B26" i="49"/>
  <c r="E25" i="49"/>
  <c r="D25" i="49"/>
  <c r="C25" i="49"/>
  <c r="B25" i="49"/>
  <c r="E24" i="49"/>
  <c r="D24" i="49"/>
  <c r="C24" i="49"/>
  <c r="B24" i="49"/>
  <c r="E23" i="49"/>
  <c r="D23" i="49"/>
  <c r="C23" i="49"/>
  <c r="B23" i="49"/>
  <c r="E22" i="49"/>
  <c r="D22" i="49"/>
  <c r="C22" i="49"/>
  <c r="B22" i="49"/>
  <c r="E21" i="49"/>
  <c r="D21" i="49"/>
  <c r="C21" i="49"/>
  <c r="B21" i="49"/>
  <c r="E20" i="49"/>
  <c r="D20" i="49"/>
  <c r="C20" i="49"/>
  <c r="B20" i="49"/>
  <c r="E19" i="49"/>
  <c r="D19" i="49"/>
  <c r="C19" i="49"/>
  <c r="B19" i="49"/>
  <c r="E18" i="49"/>
  <c r="D18" i="49"/>
  <c r="C18" i="49"/>
  <c r="B18" i="49"/>
  <c r="E17" i="49"/>
  <c r="D17" i="49"/>
  <c r="C17" i="49"/>
  <c r="B17" i="49"/>
  <c r="E16" i="49"/>
  <c r="D16" i="49"/>
  <c r="C16" i="49"/>
  <c r="B16" i="49"/>
  <c r="E15" i="49"/>
  <c r="D15" i="49"/>
  <c r="C15" i="49"/>
  <c r="B15" i="49"/>
  <c r="E14" i="49"/>
  <c r="D14" i="49"/>
  <c r="C14" i="49"/>
  <c r="B14" i="49"/>
  <c r="E13" i="49"/>
  <c r="D13" i="49"/>
  <c r="C13" i="49"/>
  <c r="B13" i="49"/>
  <c r="E12" i="49"/>
  <c r="D12" i="49"/>
  <c r="C12" i="49"/>
  <c r="B12" i="49"/>
  <c r="E11" i="49"/>
  <c r="D11" i="49"/>
  <c r="C11" i="49"/>
  <c r="B11" i="49"/>
  <c r="E10" i="49"/>
  <c r="D10" i="49"/>
  <c r="C10" i="49"/>
  <c r="B10" i="49"/>
  <c r="E9" i="49"/>
  <c r="D9" i="49"/>
  <c r="C9" i="49"/>
  <c r="B9" i="49"/>
  <c r="E8" i="49"/>
  <c r="D8" i="49"/>
  <c r="C8" i="49"/>
  <c r="B8" i="49"/>
  <c r="E7" i="49"/>
  <c r="F7" i="49" s="1"/>
  <c r="D7" i="49"/>
  <c r="C7" i="49"/>
  <c r="B7" i="49"/>
  <c r="F3" i="49"/>
  <c r="A3" i="49"/>
  <c r="F2" i="49"/>
  <c r="C1" i="49"/>
  <c r="B1" i="49"/>
  <c r="E66" i="48"/>
  <c r="D66" i="48"/>
  <c r="C66" i="48"/>
  <c r="B66" i="48"/>
  <c r="E65" i="48"/>
  <c r="D65" i="48"/>
  <c r="C65" i="48"/>
  <c r="B65" i="48"/>
  <c r="E64" i="48"/>
  <c r="D64" i="48"/>
  <c r="C64" i="48"/>
  <c r="B64" i="48"/>
  <c r="E63" i="48"/>
  <c r="D63" i="48"/>
  <c r="C63" i="48"/>
  <c r="B63" i="48"/>
  <c r="E62" i="48"/>
  <c r="D62" i="48"/>
  <c r="C62" i="48"/>
  <c r="B62" i="48"/>
  <c r="E61" i="48"/>
  <c r="D61" i="48"/>
  <c r="C61" i="48"/>
  <c r="B61" i="48"/>
  <c r="E60" i="48"/>
  <c r="D60" i="48"/>
  <c r="C60" i="48"/>
  <c r="B60" i="48"/>
  <c r="E59" i="48"/>
  <c r="D59" i="48"/>
  <c r="C59" i="48"/>
  <c r="B59" i="48"/>
  <c r="E58" i="48"/>
  <c r="D58" i="48"/>
  <c r="C58" i="48"/>
  <c r="B58" i="48"/>
  <c r="E57" i="48"/>
  <c r="D57" i="48"/>
  <c r="C57" i="48"/>
  <c r="B57" i="48"/>
  <c r="E56" i="48"/>
  <c r="D56" i="48"/>
  <c r="C56" i="48"/>
  <c r="B56" i="48"/>
  <c r="E55" i="48"/>
  <c r="D55" i="48"/>
  <c r="C55" i="48"/>
  <c r="B55" i="48"/>
  <c r="E54" i="48"/>
  <c r="D54" i="48"/>
  <c r="C54" i="48"/>
  <c r="B54" i="48"/>
  <c r="E53" i="48"/>
  <c r="D53" i="48"/>
  <c r="C53" i="48"/>
  <c r="B53" i="48"/>
  <c r="E52" i="48"/>
  <c r="D52" i="48"/>
  <c r="C52" i="48"/>
  <c r="B52" i="48"/>
  <c r="E51" i="48"/>
  <c r="D51" i="48"/>
  <c r="C51" i="48"/>
  <c r="B51" i="48"/>
  <c r="E50" i="48"/>
  <c r="D50" i="48"/>
  <c r="C50" i="48"/>
  <c r="B50" i="48"/>
  <c r="E49" i="48"/>
  <c r="D49" i="48"/>
  <c r="C49" i="48"/>
  <c r="B49" i="48"/>
  <c r="E48" i="48"/>
  <c r="D48" i="48"/>
  <c r="C48" i="48"/>
  <c r="B48" i="48"/>
  <c r="E47" i="48"/>
  <c r="D47" i="48"/>
  <c r="C47" i="48"/>
  <c r="B47" i="48"/>
  <c r="E46" i="48"/>
  <c r="D46" i="48"/>
  <c r="C46" i="48"/>
  <c r="B46" i="48"/>
  <c r="E45" i="48"/>
  <c r="D45" i="48"/>
  <c r="C45" i="48"/>
  <c r="B45" i="48"/>
  <c r="E44" i="48"/>
  <c r="D44" i="48"/>
  <c r="C44" i="48"/>
  <c r="B44" i="48"/>
  <c r="E43" i="48"/>
  <c r="D43" i="48"/>
  <c r="C43" i="48"/>
  <c r="B43" i="48"/>
  <c r="E42" i="48"/>
  <c r="D42" i="48"/>
  <c r="C42" i="48"/>
  <c r="B42" i="48"/>
  <c r="E41" i="48"/>
  <c r="D41" i="48"/>
  <c r="C41" i="48"/>
  <c r="B41" i="48"/>
  <c r="E40" i="48"/>
  <c r="D40" i="48"/>
  <c r="C40" i="48"/>
  <c r="B40" i="48"/>
  <c r="E39" i="48"/>
  <c r="D39" i="48"/>
  <c r="C39" i="48"/>
  <c r="B39" i="48"/>
  <c r="E38" i="48"/>
  <c r="D38" i="48"/>
  <c r="C38" i="48"/>
  <c r="B38" i="48"/>
  <c r="E37" i="48"/>
  <c r="D37" i="48"/>
  <c r="C37" i="48"/>
  <c r="B37" i="48"/>
  <c r="E36" i="48"/>
  <c r="D36" i="48"/>
  <c r="C36" i="48"/>
  <c r="B36" i="48"/>
  <c r="E35" i="48"/>
  <c r="D35" i="48"/>
  <c r="C35" i="48"/>
  <c r="B35" i="48"/>
  <c r="E34" i="48"/>
  <c r="D34" i="48"/>
  <c r="C34" i="48"/>
  <c r="B34" i="48"/>
  <c r="E33" i="48"/>
  <c r="D33" i="48"/>
  <c r="C33" i="48"/>
  <c r="B33" i="48"/>
  <c r="E32" i="48"/>
  <c r="D32" i="48"/>
  <c r="C32" i="48"/>
  <c r="B32" i="48"/>
  <c r="E31" i="48"/>
  <c r="D31" i="48"/>
  <c r="C31" i="48"/>
  <c r="B31" i="48"/>
  <c r="E30" i="48"/>
  <c r="D30" i="48"/>
  <c r="C30" i="48"/>
  <c r="B30" i="48"/>
  <c r="E29" i="48"/>
  <c r="D29" i="48"/>
  <c r="C29" i="48"/>
  <c r="B29" i="48"/>
  <c r="E28" i="48"/>
  <c r="D28" i="48"/>
  <c r="C28" i="48"/>
  <c r="B28" i="48"/>
  <c r="E27" i="48"/>
  <c r="D27" i="48"/>
  <c r="C27" i="48"/>
  <c r="B27" i="48"/>
  <c r="E26" i="48"/>
  <c r="D26" i="48"/>
  <c r="C26" i="48"/>
  <c r="B26" i="48"/>
  <c r="E25" i="48"/>
  <c r="D25" i="48"/>
  <c r="C25" i="48"/>
  <c r="B25" i="48"/>
  <c r="E24" i="48"/>
  <c r="D24" i="48"/>
  <c r="C24" i="48"/>
  <c r="B24" i="48"/>
  <c r="E23" i="48"/>
  <c r="D23" i="48"/>
  <c r="C23" i="48"/>
  <c r="B23" i="48"/>
  <c r="E22" i="48"/>
  <c r="D22" i="48"/>
  <c r="C22" i="48"/>
  <c r="B22" i="48"/>
  <c r="E21" i="48"/>
  <c r="D21" i="48"/>
  <c r="C21" i="48"/>
  <c r="B21" i="48"/>
  <c r="E20" i="48"/>
  <c r="D20" i="48"/>
  <c r="C20" i="48"/>
  <c r="B20" i="48"/>
  <c r="E19" i="48"/>
  <c r="D19" i="48"/>
  <c r="C19" i="48"/>
  <c r="B19" i="48"/>
  <c r="E18" i="48"/>
  <c r="D18" i="48"/>
  <c r="C18" i="48"/>
  <c r="B18" i="48"/>
  <c r="E17" i="48"/>
  <c r="D17" i="48"/>
  <c r="C17" i="48"/>
  <c r="B17" i="48"/>
  <c r="E16" i="48"/>
  <c r="D16" i="48"/>
  <c r="C16" i="48"/>
  <c r="B16" i="48"/>
  <c r="E15" i="48"/>
  <c r="D15" i="48"/>
  <c r="C15" i="48"/>
  <c r="B15" i="48"/>
  <c r="E14" i="48"/>
  <c r="D14" i="48"/>
  <c r="C14" i="48"/>
  <c r="B14" i="48"/>
  <c r="E13" i="48"/>
  <c r="D13" i="48"/>
  <c r="C13" i="48"/>
  <c r="B13" i="48"/>
  <c r="E12" i="48"/>
  <c r="D12" i="48"/>
  <c r="C12" i="48"/>
  <c r="B12" i="48"/>
  <c r="E11" i="48"/>
  <c r="D11" i="48"/>
  <c r="C11" i="48"/>
  <c r="B11" i="48"/>
  <c r="E10" i="48"/>
  <c r="D10" i="48"/>
  <c r="C10" i="48"/>
  <c r="B10" i="48"/>
  <c r="E9" i="48"/>
  <c r="D9" i="48"/>
  <c r="C9" i="48"/>
  <c r="B9" i="48"/>
  <c r="E8" i="48"/>
  <c r="D8" i="48"/>
  <c r="C8" i="48"/>
  <c r="B8" i="48"/>
  <c r="E7" i="48"/>
  <c r="F7" i="48" s="1"/>
  <c r="D7" i="48"/>
  <c r="C7" i="48"/>
  <c r="B7" i="48"/>
  <c r="F3" i="48"/>
  <c r="A3" i="48"/>
  <c r="F2" i="48"/>
  <c r="C1" i="48"/>
  <c r="B1" i="48"/>
  <c r="E66" i="47"/>
  <c r="D66" i="47"/>
  <c r="C66" i="47"/>
  <c r="B66" i="47"/>
  <c r="E65" i="47"/>
  <c r="D65" i="47"/>
  <c r="C65" i="47"/>
  <c r="B65" i="47"/>
  <c r="E64" i="47"/>
  <c r="D64" i="47"/>
  <c r="C64" i="47"/>
  <c r="B64" i="47"/>
  <c r="E63" i="47"/>
  <c r="D63" i="47"/>
  <c r="C63" i="47"/>
  <c r="B63" i="47"/>
  <c r="E62" i="47"/>
  <c r="D62" i="47"/>
  <c r="C62" i="47"/>
  <c r="B62" i="47"/>
  <c r="E61" i="47"/>
  <c r="D61" i="47"/>
  <c r="C61" i="47"/>
  <c r="B61" i="47"/>
  <c r="E60" i="47"/>
  <c r="D60" i="47"/>
  <c r="C60" i="47"/>
  <c r="B60" i="47"/>
  <c r="E59" i="47"/>
  <c r="D59" i="47"/>
  <c r="C59" i="47"/>
  <c r="B59" i="47"/>
  <c r="E58" i="47"/>
  <c r="D58" i="47"/>
  <c r="C58" i="47"/>
  <c r="B58" i="47"/>
  <c r="E57" i="47"/>
  <c r="D57" i="47"/>
  <c r="C57" i="47"/>
  <c r="B57" i="47"/>
  <c r="E56" i="47"/>
  <c r="D56" i="47"/>
  <c r="C56" i="47"/>
  <c r="B56" i="47"/>
  <c r="E55" i="47"/>
  <c r="D55" i="47"/>
  <c r="C55" i="47"/>
  <c r="B55" i="47"/>
  <c r="E54" i="47"/>
  <c r="D54" i="47"/>
  <c r="C54" i="47"/>
  <c r="B54" i="47"/>
  <c r="E53" i="47"/>
  <c r="D53" i="47"/>
  <c r="C53" i="47"/>
  <c r="B53" i="47"/>
  <c r="E52" i="47"/>
  <c r="D52" i="47"/>
  <c r="C52" i="47"/>
  <c r="B52" i="47"/>
  <c r="E51" i="47"/>
  <c r="D51" i="47"/>
  <c r="C51" i="47"/>
  <c r="B51" i="47"/>
  <c r="E50" i="47"/>
  <c r="D50" i="47"/>
  <c r="C50" i="47"/>
  <c r="B50" i="47"/>
  <c r="E49" i="47"/>
  <c r="D49" i="47"/>
  <c r="C49" i="47"/>
  <c r="B49" i="47"/>
  <c r="E48" i="47"/>
  <c r="D48" i="47"/>
  <c r="C48" i="47"/>
  <c r="B48" i="47"/>
  <c r="E47" i="47"/>
  <c r="D47" i="47"/>
  <c r="C47" i="47"/>
  <c r="B47" i="47"/>
  <c r="E46" i="47"/>
  <c r="D46" i="47"/>
  <c r="C46" i="47"/>
  <c r="B46" i="47"/>
  <c r="E45" i="47"/>
  <c r="D45" i="47"/>
  <c r="C45" i="47"/>
  <c r="B45" i="47"/>
  <c r="E44" i="47"/>
  <c r="D44" i="47"/>
  <c r="C44" i="47"/>
  <c r="B44" i="47"/>
  <c r="E43" i="47"/>
  <c r="D43" i="47"/>
  <c r="C43" i="47"/>
  <c r="B43" i="47"/>
  <c r="E42" i="47"/>
  <c r="D42" i="47"/>
  <c r="C42" i="47"/>
  <c r="B42" i="47"/>
  <c r="E41" i="47"/>
  <c r="D41" i="47"/>
  <c r="C41" i="47"/>
  <c r="B41" i="47"/>
  <c r="E40" i="47"/>
  <c r="D40" i="47"/>
  <c r="C40" i="47"/>
  <c r="B40" i="47"/>
  <c r="E39" i="47"/>
  <c r="D39" i="47"/>
  <c r="C39" i="47"/>
  <c r="B39" i="47"/>
  <c r="E38" i="47"/>
  <c r="D38" i="47"/>
  <c r="C38" i="47"/>
  <c r="B38" i="47"/>
  <c r="E37" i="47"/>
  <c r="D37" i="47"/>
  <c r="C37" i="47"/>
  <c r="B37" i="47"/>
  <c r="E36" i="47"/>
  <c r="D36" i="47"/>
  <c r="C36" i="47"/>
  <c r="B36" i="47"/>
  <c r="E35" i="47"/>
  <c r="D35" i="47"/>
  <c r="C35" i="47"/>
  <c r="B35" i="47"/>
  <c r="E34" i="47"/>
  <c r="D34" i="47"/>
  <c r="C34" i="47"/>
  <c r="B34" i="47"/>
  <c r="E33" i="47"/>
  <c r="D33" i="47"/>
  <c r="C33" i="47"/>
  <c r="B33" i="47"/>
  <c r="E32" i="47"/>
  <c r="D32" i="47"/>
  <c r="C32" i="47"/>
  <c r="B32" i="47"/>
  <c r="E31" i="47"/>
  <c r="D31" i="47"/>
  <c r="C31" i="47"/>
  <c r="B31" i="47"/>
  <c r="E30" i="47"/>
  <c r="D30" i="47"/>
  <c r="C30" i="47"/>
  <c r="B30" i="47"/>
  <c r="E29" i="47"/>
  <c r="D29" i="47"/>
  <c r="C29" i="47"/>
  <c r="B29" i="47"/>
  <c r="E28" i="47"/>
  <c r="D28" i="47"/>
  <c r="C28" i="47"/>
  <c r="B28" i="47"/>
  <c r="E27" i="47"/>
  <c r="D27" i="47"/>
  <c r="C27" i="47"/>
  <c r="B27" i="47"/>
  <c r="E26" i="47"/>
  <c r="D26" i="47"/>
  <c r="C26" i="47"/>
  <c r="B26" i="47"/>
  <c r="E25" i="47"/>
  <c r="D25" i="47"/>
  <c r="C25" i="47"/>
  <c r="B25" i="47"/>
  <c r="E24" i="47"/>
  <c r="D24" i="47"/>
  <c r="C24" i="47"/>
  <c r="B24" i="47"/>
  <c r="E23" i="47"/>
  <c r="D23" i="47"/>
  <c r="C23" i="47"/>
  <c r="B23" i="47"/>
  <c r="E22" i="47"/>
  <c r="D22" i="47"/>
  <c r="C22" i="47"/>
  <c r="B22" i="47"/>
  <c r="E21" i="47"/>
  <c r="D21" i="47"/>
  <c r="C21" i="47"/>
  <c r="B21" i="47"/>
  <c r="E20" i="47"/>
  <c r="D20" i="47"/>
  <c r="C20" i="47"/>
  <c r="B20" i="47"/>
  <c r="E19" i="47"/>
  <c r="D19" i="47"/>
  <c r="C19" i="47"/>
  <c r="B19" i="47"/>
  <c r="E18" i="47"/>
  <c r="D18" i="47"/>
  <c r="C18" i="47"/>
  <c r="B18" i="47"/>
  <c r="E17" i="47"/>
  <c r="D17" i="47"/>
  <c r="C17" i="47"/>
  <c r="B17" i="47"/>
  <c r="E16" i="47"/>
  <c r="D16" i="47"/>
  <c r="C16" i="47"/>
  <c r="B16" i="47"/>
  <c r="E15" i="47"/>
  <c r="D15" i="47"/>
  <c r="C15" i="47"/>
  <c r="B15" i="47"/>
  <c r="E14" i="47"/>
  <c r="D14" i="47"/>
  <c r="C14" i="47"/>
  <c r="B14" i="47"/>
  <c r="E13" i="47"/>
  <c r="D13" i="47"/>
  <c r="C13" i="47"/>
  <c r="B13" i="47"/>
  <c r="E12" i="47"/>
  <c r="D12" i="47"/>
  <c r="C12" i="47"/>
  <c r="B12" i="47"/>
  <c r="E11" i="47"/>
  <c r="D11" i="47"/>
  <c r="C11" i="47"/>
  <c r="B11" i="47"/>
  <c r="E10" i="47"/>
  <c r="D10" i="47"/>
  <c r="C10" i="47"/>
  <c r="B10" i="47"/>
  <c r="E9" i="47"/>
  <c r="D9" i="47"/>
  <c r="C9" i="47"/>
  <c r="B9" i="47"/>
  <c r="E8" i="47"/>
  <c r="D8" i="47"/>
  <c r="C8" i="47"/>
  <c r="B8" i="47"/>
  <c r="E7" i="47"/>
  <c r="D7" i="47"/>
  <c r="C7" i="47"/>
  <c r="B7" i="47"/>
  <c r="F3" i="47"/>
  <c r="A3" i="47"/>
  <c r="F2" i="47"/>
  <c r="C1" i="47"/>
  <c r="B1" i="47"/>
  <c r="E66" i="46"/>
  <c r="D66" i="46"/>
  <c r="C66" i="46"/>
  <c r="B66" i="46"/>
  <c r="E65" i="46"/>
  <c r="D65" i="46"/>
  <c r="C65" i="46"/>
  <c r="B65" i="46"/>
  <c r="E64" i="46"/>
  <c r="D64" i="46"/>
  <c r="C64" i="46"/>
  <c r="B64" i="46"/>
  <c r="E63" i="46"/>
  <c r="D63" i="46"/>
  <c r="C63" i="46"/>
  <c r="B63" i="46"/>
  <c r="E62" i="46"/>
  <c r="D62" i="46"/>
  <c r="C62" i="46"/>
  <c r="B62" i="46"/>
  <c r="E61" i="46"/>
  <c r="D61" i="46"/>
  <c r="C61" i="46"/>
  <c r="B61" i="46"/>
  <c r="E60" i="46"/>
  <c r="D60" i="46"/>
  <c r="C60" i="46"/>
  <c r="B60" i="46"/>
  <c r="E59" i="46"/>
  <c r="D59" i="46"/>
  <c r="C59" i="46"/>
  <c r="B59" i="46"/>
  <c r="E58" i="46"/>
  <c r="D58" i="46"/>
  <c r="C58" i="46"/>
  <c r="B58" i="46"/>
  <c r="E57" i="46"/>
  <c r="D57" i="46"/>
  <c r="C57" i="46"/>
  <c r="B57" i="46"/>
  <c r="E56" i="46"/>
  <c r="D56" i="46"/>
  <c r="C56" i="46"/>
  <c r="B56" i="46"/>
  <c r="E55" i="46"/>
  <c r="D55" i="46"/>
  <c r="C55" i="46"/>
  <c r="B55" i="46"/>
  <c r="E54" i="46"/>
  <c r="D54" i="46"/>
  <c r="C54" i="46"/>
  <c r="B54" i="46"/>
  <c r="E53" i="46"/>
  <c r="D53" i="46"/>
  <c r="C53" i="46"/>
  <c r="B53" i="46"/>
  <c r="E52" i="46"/>
  <c r="D52" i="46"/>
  <c r="C52" i="46"/>
  <c r="B52" i="46"/>
  <c r="E51" i="46"/>
  <c r="D51" i="46"/>
  <c r="C51" i="46"/>
  <c r="B51" i="46"/>
  <c r="E50" i="46"/>
  <c r="D50" i="46"/>
  <c r="C50" i="46"/>
  <c r="B50" i="46"/>
  <c r="E49" i="46"/>
  <c r="D49" i="46"/>
  <c r="C49" i="46"/>
  <c r="B49" i="46"/>
  <c r="E48" i="46"/>
  <c r="D48" i="46"/>
  <c r="C48" i="46"/>
  <c r="B48" i="46"/>
  <c r="E47" i="46"/>
  <c r="D47" i="46"/>
  <c r="C47" i="46"/>
  <c r="B47" i="46"/>
  <c r="E46" i="46"/>
  <c r="D46" i="46"/>
  <c r="C46" i="46"/>
  <c r="B46" i="46"/>
  <c r="E45" i="46"/>
  <c r="D45" i="46"/>
  <c r="C45" i="46"/>
  <c r="B45" i="46"/>
  <c r="E44" i="46"/>
  <c r="D44" i="46"/>
  <c r="C44" i="46"/>
  <c r="B44" i="46"/>
  <c r="E43" i="46"/>
  <c r="D43" i="46"/>
  <c r="C43" i="46"/>
  <c r="B43" i="46"/>
  <c r="E42" i="46"/>
  <c r="D42" i="46"/>
  <c r="C42" i="46"/>
  <c r="B42" i="46"/>
  <c r="E41" i="46"/>
  <c r="D41" i="46"/>
  <c r="C41" i="46"/>
  <c r="B41" i="46"/>
  <c r="E40" i="46"/>
  <c r="D40" i="46"/>
  <c r="C40" i="46"/>
  <c r="B40" i="46"/>
  <c r="E39" i="46"/>
  <c r="D39" i="46"/>
  <c r="C39" i="46"/>
  <c r="B39" i="46"/>
  <c r="E38" i="46"/>
  <c r="D38" i="46"/>
  <c r="C38" i="46"/>
  <c r="B38" i="46"/>
  <c r="E37" i="46"/>
  <c r="D37" i="46"/>
  <c r="C37" i="46"/>
  <c r="B37" i="46"/>
  <c r="E36" i="46"/>
  <c r="D36" i="46"/>
  <c r="C36" i="46"/>
  <c r="B36" i="46"/>
  <c r="E35" i="46"/>
  <c r="D35" i="46"/>
  <c r="C35" i="46"/>
  <c r="B35" i="46"/>
  <c r="E34" i="46"/>
  <c r="D34" i="46"/>
  <c r="C34" i="46"/>
  <c r="B34" i="46"/>
  <c r="E33" i="46"/>
  <c r="D33" i="46"/>
  <c r="C33" i="46"/>
  <c r="B33" i="46"/>
  <c r="E32" i="46"/>
  <c r="D32" i="46"/>
  <c r="C32" i="46"/>
  <c r="B32" i="46"/>
  <c r="E31" i="46"/>
  <c r="D31" i="46"/>
  <c r="C31" i="46"/>
  <c r="B31" i="46"/>
  <c r="E30" i="46"/>
  <c r="D30" i="46"/>
  <c r="C30" i="46"/>
  <c r="B30" i="46"/>
  <c r="E29" i="46"/>
  <c r="D29" i="46"/>
  <c r="C29" i="46"/>
  <c r="B29" i="46"/>
  <c r="E28" i="46"/>
  <c r="D28" i="46"/>
  <c r="C28" i="46"/>
  <c r="B28" i="46"/>
  <c r="E27" i="46"/>
  <c r="D27" i="46"/>
  <c r="C27" i="46"/>
  <c r="B27" i="46"/>
  <c r="E26" i="46"/>
  <c r="D26" i="46"/>
  <c r="C26" i="46"/>
  <c r="B26" i="46"/>
  <c r="E25" i="46"/>
  <c r="D25" i="46"/>
  <c r="C25" i="46"/>
  <c r="B25" i="46"/>
  <c r="E24" i="46"/>
  <c r="D24" i="46"/>
  <c r="C24" i="46"/>
  <c r="B24" i="46"/>
  <c r="E23" i="46"/>
  <c r="D23" i="46"/>
  <c r="C23" i="46"/>
  <c r="B23" i="46"/>
  <c r="E22" i="46"/>
  <c r="D22" i="46"/>
  <c r="C22" i="46"/>
  <c r="B22" i="46"/>
  <c r="E21" i="46"/>
  <c r="D21" i="46"/>
  <c r="C21" i="46"/>
  <c r="B21" i="46"/>
  <c r="E20" i="46"/>
  <c r="D20" i="46"/>
  <c r="C20" i="46"/>
  <c r="B20" i="46"/>
  <c r="E19" i="46"/>
  <c r="D19" i="46"/>
  <c r="C19" i="46"/>
  <c r="B19" i="46"/>
  <c r="E18" i="46"/>
  <c r="D18" i="46"/>
  <c r="C18" i="46"/>
  <c r="B18" i="46"/>
  <c r="E17" i="46"/>
  <c r="D17" i="46"/>
  <c r="C17" i="46"/>
  <c r="B17" i="46"/>
  <c r="E16" i="46"/>
  <c r="D16" i="46"/>
  <c r="C16" i="46"/>
  <c r="B16" i="46"/>
  <c r="E15" i="46"/>
  <c r="D15" i="46"/>
  <c r="C15" i="46"/>
  <c r="B15" i="46"/>
  <c r="E14" i="46"/>
  <c r="D14" i="46"/>
  <c r="C14" i="46"/>
  <c r="B14" i="46"/>
  <c r="E13" i="46"/>
  <c r="D13" i="46"/>
  <c r="C13" i="46"/>
  <c r="B13" i="46"/>
  <c r="E12" i="46"/>
  <c r="D12" i="46"/>
  <c r="C12" i="46"/>
  <c r="B12" i="46"/>
  <c r="E11" i="46"/>
  <c r="D11" i="46"/>
  <c r="C11" i="46"/>
  <c r="B11" i="46"/>
  <c r="E10" i="46"/>
  <c r="D10" i="46"/>
  <c r="C10" i="46"/>
  <c r="B10" i="46"/>
  <c r="E9" i="46"/>
  <c r="D9" i="46"/>
  <c r="C9" i="46"/>
  <c r="B9" i="46"/>
  <c r="E8" i="46"/>
  <c r="D8" i="46"/>
  <c r="C8" i="46"/>
  <c r="B8" i="46"/>
  <c r="E7" i="46"/>
  <c r="F7" i="46" s="1"/>
  <c r="D7" i="46"/>
  <c r="C7" i="46"/>
  <c r="B7" i="46"/>
  <c r="F3" i="46"/>
  <c r="A3" i="46"/>
  <c r="F2" i="46"/>
  <c r="C1" i="46"/>
  <c r="B1" i="46"/>
  <c r="E66" i="45"/>
  <c r="D66" i="45"/>
  <c r="C66" i="45"/>
  <c r="B66" i="45"/>
  <c r="E65" i="45"/>
  <c r="D65" i="45"/>
  <c r="C65" i="45"/>
  <c r="B65" i="45"/>
  <c r="E64" i="45"/>
  <c r="D64" i="45"/>
  <c r="C64" i="45"/>
  <c r="B64" i="45"/>
  <c r="E63" i="45"/>
  <c r="D63" i="45"/>
  <c r="C63" i="45"/>
  <c r="B63" i="45"/>
  <c r="E62" i="45"/>
  <c r="D62" i="45"/>
  <c r="C62" i="45"/>
  <c r="B62" i="45"/>
  <c r="E61" i="45"/>
  <c r="D61" i="45"/>
  <c r="C61" i="45"/>
  <c r="B61" i="45"/>
  <c r="E60" i="45"/>
  <c r="D60" i="45"/>
  <c r="C60" i="45"/>
  <c r="B60" i="45"/>
  <c r="E59" i="45"/>
  <c r="D59" i="45"/>
  <c r="C59" i="45"/>
  <c r="B59" i="45"/>
  <c r="E58" i="45"/>
  <c r="D58" i="45"/>
  <c r="C58" i="45"/>
  <c r="B58" i="45"/>
  <c r="E57" i="45"/>
  <c r="D57" i="45"/>
  <c r="C57" i="45"/>
  <c r="B57" i="45"/>
  <c r="E56" i="45"/>
  <c r="D56" i="45"/>
  <c r="C56" i="45"/>
  <c r="B56" i="45"/>
  <c r="E55" i="45"/>
  <c r="D55" i="45"/>
  <c r="C55" i="45"/>
  <c r="B55" i="45"/>
  <c r="E54" i="45"/>
  <c r="D54" i="45"/>
  <c r="C54" i="45"/>
  <c r="B54" i="45"/>
  <c r="E53" i="45"/>
  <c r="D53" i="45"/>
  <c r="C53" i="45"/>
  <c r="B53" i="45"/>
  <c r="E52" i="45"/>
  <c r="D52" i="45"/>
  <c r="C52" i="45"/>
  <c r="B52" i="45"/>
  <c r="E51" i="45"/>
  <c r="D51" i="45"/>
  <c r="C51" i="45"/>
  <c r="B51" i="45"/>
  <c r="E50" i="45"/>
  <c r="D50" i="45"/>
  <c r="C50" i="45"/>
  <c r="B50" i="45"/>
  <c r="E49" i="45"/>
  <c r="D49" i="45"/>
  <c r="C49" i="45"/>
  <c r="B49" i="45"/>
  <c r="E48" i="45"/>
  <c r="D48" i="45"/>
  <c r="C48" i="45"/>
  <c r="B48" i="45"/>
  <c r="E47" i="45"/>
  <c r="D47" i="45"/>
  <c r="C47" i="45"/>
  <c r="B47" i="45"/>
  <c r="E46" i="45"/>
  <c r="D46" i="45"/>
  <c r="C46" i="45"/>
  <c r="B46" i="45"/>
  <c r="E45" i="45"/>
  <c r="D45" i="45"/>
  <c r="C45" i="45"/>
  <c r="B45" i="45"/>
  <c r="E44" i="45"/>
  <c r="D44" i="45"/>
  <c r="C44" i="45"/>
  <c r="B44" i="45"/>
  <c r="E43" i="45"/>
  <c r="D43" i="45"/>
  <c r="C43" i="45"/>
  <c r="B43" i="45"/>
  <c r="E42" i="45"/>
  <c r="D42" i="45"/>
  <c r="C42" i="45"/>
  <c r="B42" i="45"/>
  <c r="E41" i="45"/>
  <c r="D41" i="45"/>
  <c r="C41" i="45"/>
  <c r="B41" i="45"/>
  <c r="E40" i="45"/>
  <c r="D40" i="45"/>
  <c r="C40" i="45"/>
  <c r="B40" i="45"/>
  <c r="E39" i="45"/>
  <c r="D39" i="45"/>
  <c r="C39" i="45"/>
  <c r="B39" i="45"/>
  <c r="E38" i="45"/>
  <c r="D38" i="45"/>
  <c r="C38" i="45"/>
  <c r="B38" i="45"/>
  <c r="E37" i="45"/>
  <c r="D37" i="45"/>
  <c r="C37" i="45"/>
  <c r="B37" i="45"/>
  <c r="E36" i="45"/>
  <c r="D36" i="45"/>
  <c r="C36" i="45"/>
  <c r="B36" i="45"/>
  <c r="E35" i="45"/>
  <c r="D35" i="45"/>
  <c r="C35" i="45"/>
  <c r="B35" i="45"/>
  <c r="E34" i="45"/>
  <c r="D34" i="45"/>
  <c r="C34" i="45"/>
  <c r="B34" i="45"/>
  <c r="E33" i="45"/>
  <c r="D33" i="45"/>
  <c r="C33" i="45"/>
  <c r="B33" i="45"/>
  <c r="E32" i="45"/>
  <c r="D32" i="45"/>
  <c r="C32" i="45"/>
  <c r="B32" i="45"/>
  <c r="E31" i="45"/>
  <c r="D31" i="45"/>
  <c r="C31" i="45"/>
  <c r="B31" i="45"/>
  <c r="E30" i="45"/>
  <c r="D30" i="45"/>
  <c r="C30" i="45"/>
  <c r="B30" i="45"/>
  <c r="E29" i="45"/>
  <c r="D29" i="45"/>
  <c r="C29" i="45"/>
  <c r="B29" i="45"/>
  <c r="E28" i="45"/>
  <c r="D28" i="45"/>
  <c r="C28" i="45"/>
  <c r="B28" i="45"/>
  <c r="E27" i="45"/>
  <c r="D27" i="45"/>
  <c r="C27" i="45"/>
  <c r="B27" i="45"/>
  <c r="E26" i="45"/>
  <c r="D26" i="45"/>
  <c r="C26" i="45"/>
  <c r="B26" i="45"/>
  <c r="E25" i="45"/>
  <c r="D25" i="45"/>
  <c r="C25" i="45"/>
  <c r="B25" i="45"/>
  <c r="E24" i="45"/>
  <c r="D24" i="45"/>
  <c r="C24" i="45"/>
  <c r="B24" i="45"/>
  <c r="E23" i="45"/>
  <c r="D23" i="45"/>
  <c r="C23" i="45"/>
  <c r="B23" i="45"/>
  <c r="E22" i="45"/>
  <c r="D22" i="45"/>
  <c r="C22" i="45"/>
  <c r="B22" i="45"/>
  <c r="E21" i="45"/>
  <c r="D21" i="45"/>
  <c r="C21" i="45"/>
  <c r="B21" i="45"/>
  <c r="E20" i="45"/>
  <c r="D20" i="45"/>
  <c r="C20" i="45"/>
  <c r="B20" i="45"/>
  <c r="E19" i="45"/>
  <c r="D19" i="45"/>
  <c r="C19" i="45"/>
  <c r="B19" i="45"/>
  <c r="E18" i="45"/>
  <c r="D18" i="45"/>
  <c r="C18" i="45"/>
  <c r="B18" i="45"/>
  <c r="E17" i="45"/>
  <c r="D17" i="45"/>
  <c r="C17" i="45"/>
  <c r="B17" i="45"/>
  <c r="E16" i="45"/>
  <c r="D16" i="45"/>
  <c r="C16" i="45"/>
  <c r="B16" i="45"/>
  <c r="E15" i="45"/>
  <c r="D15" i="45"/>
  <c r="C15" i="45"/>
  <c r="B15" i="45"/>
  <c r="E14" i="45"/>
  <c r="D14" i="45"/>
  <c r="C14" i="45"/>
  <c r="B14" i="45"/>
  <c r="E13" i="45"/>
  <c r="D13" i="45"/>
  <c r="C13" i="45"/>
  <c r="B13" i="45"/>
  <c r="E12" i="45"/>
  <c r="D12" i="45"/>
  <c r="C12" i="45"/>
  <c r="B12" i="45"/>
  <c r="E11" i="45"/>
  <c r="D11" i="45"/>
  <c r="C11" i="45"/>
  <c r="B11" i="45"/>
  <c r="E10" i="45"/>
  <c r="D10" i="45"/>
  <c r="C10" i="45"/>
  <c r="B10" i="45"/>
  <c r="E9" i="45"/>
  <c r="D9" i="45"/>
  <c r="C9" i="45"/>
  <c r="B9" i="45"/>
  <c r="E8" i="45"/>
  <c r="D8" i="45"/>
  <c r="C8" i="45"/>
  <c r="B8" i="45"/>
  <c r="E7" i="45"/>
  <c r="F7" i="45" s="1"/>
  <c r="D7" i="45"/>
  <c r="C7" i="45"/>
  <c r="B7" i="45"/>
  <c r="F3" i="45"/>
  <c r="A3" i="45"/>
  <c r="F2" i="45"/>
  <c r="C1" i="45"/>
  <c r="B1" i="45"/>
  <c r="E66" i="44"/>
  <c r="D66" i="44"/>
  <c r="C66" i="44"/>
  <c r="B66" i="44"/>
  <c r="E65" i="44"/>
  <c r="D65" i="44"/>
  <c r="C65" i="44"/>
  <c r="B65" i="44"/>
  <c r="E64" i="44"/>
  <c r="D64" i="44"/>
  <c r="C64" i="44"/>
  <c r="B64" i="44"/>
  <c r="E63" i="44"/>
  <c r="D63" i="44"/>
  <c r="C63" i="44"/>
  <c r="B63" i="44"/>
  <c r="E62" i="44"/>
  <c r="D62" i="44"/>
  <c r="C62" i="44"/>
  <c r="B62" i="44"/>
  <c r="E61" i="44"/>
  <c r="D61" i="44"/>
  <c r="C61" i="44"/>
  <c r="B61" i="44"/>
  <c r="E60" i="44"/>
  <c r="D60" i="44"/>
  <c r="C60" i="44"/>
  <c r="B60" i="44"/>
  <c r="E59" i="44"/>
  <c r="D59" i="44"/>
  <c r="C59" i="44"/>
  <c r="B59" i="44"/>
  <c r="E58" i="44"/>
  <c r="D58" i="44"/>
  <c r="C58" i="44"/>
  <c r="B58" i="44"/>
  <c r="E57" i="44"/>
  <c r="D57" i="44"/>
  <c r="C57" i="44"/>
  <c r="B57" i="44"/>
  <c r="E56" i="44"/>
  <c r="D56" i="44"/>
  <c r="C56" i="44"/>
  <c r="B56" i="44"/>
  <c r="E55" i="44"/>
  <c r="D55" i="44"/>
  <c r="C55" i="44"/>
  <c r="B55" i="44"/>
  <c r="E54" i="44"/>
  <c r="D54" i="44"/>
  <c r="C54" i="44"/>
  <c r="B54" i="44"/>
  <c r="E53" i="44"/>
  <c r="D53" i="44"/>
  <c r="C53" i="44"/>
  <c r="B53" i="44"/>
  <c r="E52" i="44"/>
  <c r="D52" i="44"/>
  <c r="C52" i="44"/>
  <c r="B52" i="44"/>
  <c r="E51" i="44"/>
  <c r="D51" i="44"/>
  <c r="C51" i="44"/>
  <c r="B51" i="44"/>
  <c r="E50" i="44"/>
  <c r="D50" i="44"/>
  <c r="C50" i="44"/>
  <c r="B50" i="44"/>
  <c r="E49" i="44"/>
  <c r="D49" i="44"/>
  <c r="C49" i="44"/>
  <c r="B49" i="44"/>
  <c r="E48" i="44"/>
  <c r="D48" i="44"/>
  <c r="C48" i="44"/>
  <c r="B48" i="44"/>
  <c r="E47" i="44"/>
  <c r="D47" i="44"/>
  <c r="C47" i="44"/>
  <c r="B47" i="44"/>
  <c r="E46" i="44"/>
  <c r="D46" i="44"/>
  <c r="C46" i="44"/>
  <c r="B46" i="44"/>
  <c r="E45" i="44"/>
  <c r="D45" i="44"/>
  <c r="C45" i="44"/>
  <c r="B45" i="44"/>
  <c r="E44" i="44"/>
  <c r="D44" i="44"/>
  <c r="C44" i="44"/>
  <c r="B44" i="44"/>
  <c r="E43" i="44"/>
  <c r="D43" i="44"/>
  <c r="C43" i="44"/>
  <c r="B43" i="44"/>
  <c r="E42" i="44"/>
  <c r="D42" i="44"/>
  <c r="C42" i="44"/>
  <c r="B42" i="44"/>
  <c r="E41" i="44"/>
  <c r="D41" i="44"/>
  <c r="C41" i="44"/>
  <c r="B41" i="44"/>
  <c r="E40" i="44"/>
  <c r="D40" i="44"/>
  <c r="C40" i="44"/>
  <c r="B40" i="44"/>
  <c r="E39" i="44"/>
  <c r="D39" i="44"/>
  <c r="C39" i="44"/>
  <c r="B39" i="44"/>
  <c r="E38" i="44"/>
  <c r="D38" i="44"/>
  <c r="C38" i="44"/>
  <c r="B38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E34" i="44"/>
  <c r="D34" i="44"/>
  <c r="C34" i="44"/>
  <c r="B34" i="44"/>
  <c r="E33" i="44"/>
  <c r="D33" i="44"/>
  <c r="C33" i="44"/>
  <c r="B33" i="44"/>
  <c r="E32" i="44"/>
  <c r="D32" i="44"/>
  <c r="C32" i="44"/>
  <c r="B32" i="44"/>
  <c r="E31" i="44"/>
  <c r="D31" i="44"/>
  <c r="C31" i="44"/>
  <c r="B31" i="44"/>
  <c r="E30" i="44"/>
  <c r="D30" i="44"/>
  <c r="C30" i="44"/>
  <c r="B30" i="44"/>
  <c r="E29" i="44"/>
  <c r="D29" i="44"/>
  <c r="C29" i="44"/>
  <c r="B29" i="44"/>
  <c r="E28" i="44"/>
  <c r="D28" i="44"/>
  <c r="C28" i="44"/>
  <c r="B28" i="44"/>
  <c r="E27" i="44"/>
  <c r="D27" i="44"/>
  <c r="C27" i="44"/>
  <c r="B27" i="44"/>
  <c r="E26" i="44"/>
  <c r="D26" i="44"/>
  <c r="C26" i="44"/>
  <c r="B26" i="44"/>
  <c r="E25" i="44"/>
  <c r="D25" i="44"/>
  <c r="C25" i="44"/>
  <c r="B25" i="44"/>
  <c r="E24" i="44"/>
  <c r="D24" i="44"/>
  <c r="C24" i="44"/>
  <c r="B24" i="44"/>
  <c r="E23" i="44"/>
  <c r="D23" i="44"/>
  <c r="C23" i="44"/>
  <c r="B23" i="44"/>
  <c r="E22" i="44"/>
  <c r="D22" i="44"/>
  <c r="C22" i="44"/>
  <c r="B22" i="44"/>
  <c r="E21" i="44"/>
  <c r="D21" i="44"/>
  <c r="C21" i="44"/>
  <c r="B21" i="44"/>
  <c r="E20" i="44"/>
  <c r="D20" i="44"/>
  <c r="C20" i="44"/>
  <c r="B20" i="44"/>
  <c r="E19" i="44"/>
  <c r="D19" i="44"/>
  <c r="C19" i="44"/>
  <c r="B19" i="44"/>
  <c r="E18" i="44"/>
  <c r="D18" i="44"/>
  <c r="C18" i="44"/>
  <c r="B18" i="44"/>
  <c r="E17" i="44"/>
  <c r="D17" i="44"/>
  <c r="C17" i="44"/>
  <c r="B17" i="44"/>
  <c r="E16" i="44"/>
  <c r="D16" i="44"/>
  <c r="C16" i="44"/>
  <c r="B16" i="44"/>
  <c r="E15" i="44"/>
  <c r="D15" i="44"/>
  <c r="C15" i="44"/>
  <c r="B15" i="44"/>
  <c r="E14" i="44"/>
  <c r="D14" i="44"/>
  <c r="C14" i="44"/>
  <c r="B14" i="44"/>
  <c r="E13" i="44"/>
  <c r="D13" i="44"/>
  <c r="C13" i="44"/>
  <c r="B13" i="44"/>
  <c r="E12" i="44"/>
  <c r="D12" i="44"/>
  <c r="C12" i="44"/>
  <c r="B12" i="44"/>
  <c r="E11" i="44"/>
  <c r="D11" i="44"/>
  <c r="C11" i="44"/>
  <c r="B11" i="44"/>
  <c r="E10" i="44"/>
  <c r="D10" i="44"/>
  <c r="C10" i="44"/>
  <c r="B10" i="44"/>
  <c r="E9" i="44"/>
  <c r="D9" i="44"/>
  <c r="C9" i="44"/>
  <c r="B9" i="44"/>
  <c r="E8" i="44"/>
  <c r="F8" i="44" s="1"/>
  <c r="D8" i="44"/>
  <c r="C8" i="44"/>
  <c r="B8" i="44"/>
  <c r="E7" i="44"/>
  <c r="F7" i="44" s="1"/>
  <c r="D7" i="44"/>
  <c r="C7" i="44"/>
  <c r="B7" i="44"/>
  <c r="F3" i="44"/>
  <c r="A3" i="44"/>
  <c r="F2" i="44"/>
  <c r="C1" i="44"/>
  <c r="B1" i="44"/>
  <c r="B1" i="2"/>
  <c r="C1" i="2"/>
  <c r="E8" i="2"/>
  <c r="F8" i="2" s="1"/>
  <c r="D8" i="2"/>
  <c r="C8" i="2"/>
  <c r="B8" i="2"/>
  <c r="E7" i="2"/>
  <c r="F7" i="2" s="1"/>
  <c r="D7" i="2"/>
  <c r="C7" i="2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E10" i="1"/>
  <c r="F10" i="1" s="1"/>
  <c r="D10" i="1"/>
  <c r="C10" i="1"/>
  <c r="B10" i="1"/>
  <c r="E9" i="1"/>
  <c r="F9" i="1" s="1"/>
  <c r="D9" i="1"/>
  <c r="B9" i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B9" i="2"/>
  <c r="D9" i="2"/>
  <c r="E9" i="2"/>
  <c r="B10" i="2"/>
  <c r="D10" i="2"/>
  <c r="E10" i="2"/>
  <c r="B11" i="2"/>
  <c r="D11" i="2"/>
  <c r="E11" i="2"/>
  <c r="B12" i="2"/>
  <c r="D12" i="2"/>
  <c r="E12" i="2"/>
  <c r="B13" i="2"/>
  <c r="D13" i="2"/>
  <c r="E13" i="2"/>
  <c r="B14" i="2"/>
  <c r="D14" i="2"/>
  <c r="E14" i="2"/>
  <c r="B15" i="2"/>
  <c r="D15" i="2"/>
  <c r="E15" i="2"/>
  <c r="B16" i="2"/>
  <c r="D16" i="2"/>
  <c r="E16" i="2"/>
  <c r="B17" i="2"/>
  <c r="D17" i="2"/>
  <c r="E17" i="2"/>
  <c r="B18" i="2"/>
  <c r="D18" i="2"/>
  <c r="E18" i="2"/>
  <c r="B19" i="2"/>
  <c r="D19" i="2"/>
  <c r="E19" i="2"/>
  <c r="B20" i="2"/>
  <c r="D20" i="2"/>
  <c r="E20" i="2"/>
  <c r="B21" i="2"/>
  <c r="D21" i="2"/>
  <c r="E21" i="2"/>
  <c r="B22" i="2"/>
  <c r="D22" i="2"/>
  <c r="E22" i="2"/>
  <c r="B23" i="2"/>
  <c r="D23" i="2"/>
  <c r="E23" i="2"/>
  <c r="B24" i="2"/>
  <c r="D24" i="2"/>
  <c r="E24" i="2"/>
  <c r="B25" i="2"/>
  <c r="D25" i="2"/>
  <c r="E25" i="2"/>
  <c r="B26" i="2"/>
  <c r="D26" i="2"/>
  <c r="E26" i="2"/>
  <c r="B27" i="2"/>
  <c r="D27" i="2"/>
  <c r="E27" i="2"/>
  <c r="B28" i="2"/>
  <c r="D28" i="2"/>
  <c r="E28" i="2"/>
  <c r="B29" i="2"/>
  <c r="D29" i="2"/>
  <c r="E29" i="2"/>
  <c r="B30" i="2"/>
  <c r="D30" i="2"/>
  <c r="E30" i="2"/>
  <c r="B31" i="2"/>
  <c r="D31" i="2"/>
  <c r="E31" i="2"/>
  <c r="B32" i="2"/>
  <c r="D32" i="2"/>
  <c r="E32" i="2"/>
  <c r="B33" i="2"/>
  <c r="D33" i="2"/>
  <c r="E33" i="2"/>
  <c r="B34" i="2"/>
  <c r="D34" i="2"/>
  <c r="E34" i="2"/>
  <c r="B35" i="2"/>
  <c r="D35" i="2"/>
  <c r="E35" i="2"/>
  <c r="B36" i="2"/>
  <c r="D36" i="2"/>
  <c r="E36" i="2"/>
  <c r="B37" i="2"/>
  <c r="D37" i="2"/>
  <c r="E37" i="2"/>
  <c r="B38" i="2"/>
  <c r="D38" i="2"/>
  <c r="E38" i="2"/>
  <c r="B39" i="2"/>
  <c r="D39" i="2"/>
  <c r="E39" i="2"/>
  <c r="B40" i="2"/>
  <c r="D40" i="2"/>
  <c r="E40" i="2"/>
  <c r="B41" i="2"/>
  <c r="D41" i="2"/>
  <c r="E41" i="2"/>
  <c r="B42" i="2"/>
  <c r="D42" i="2"/>
  <c r="E42" i="2"/>
  <c r="B43" i="2"/>
  <c r="D43" i="2"/>
  <c r="E43" i="2"/>
  <c r="B44" i="2"/>
  <c r="D44" i="2"/>
  <c r="E44" i="2"/>
  <c r="B45" i="2"/>
  <c r="D45" i="2"/>
  <c r="E45" i="2"/>
  <c r="B46" i="2"/>
  <c r="D46" i="2"/>
  <c r="E46" i="2"/>
  <c r="B47" i="2"/>
  <c r="D47" i="2"/>
  <c r="E47" i="2"/>
  <c r="B48" i="2"/>
  <c r="D48" i="2"/>
  <c r="E48" i="2"/>
  <c r="B49" i="2"/>
  <c r="D49" i="2"/>
  <c r="E49" i="2"/>
  <c r="B50" i="2"/>
  <c r="D50" i="2"/>
  <c r="E50" i="2"/>
  <c r="B51" i="2"/>
  <c r="D51" i="2"/>
  <c r="E51" i="2"/>
  <c r="B52" i="2"/>
  <c r="D52" i="2"/>
  <c r="E52" i="2"/>
  <c r="B53" i="2"/>
  <c r="D53" i="2"/>
  <c r="E53" i="2"/>
  <c r="B54" i="2"/>
  <c r="D54" i="2"/>
  <c r="E54" i="2"/>
  <c r="B55" i="2"/>
  <c r="D55" i="2"/>
  <c r="E55" i="2"/>
  <c r="B56" i="2"/>
  <c r="D56" i="2"/>
  <c r="E56" i="2"/>
  <c r="B57" i="2"/>
  <c r="D57" i="2"/>
  <c r="E57" i="2"/>
  <c r="B58" i="2"/>
  <c r="D58" i="2"/>
  <c r="E58" i="2"/>
  <c r="B59" i="2"/>
  <c r="D59" i="2"/>
  <c r="E59" i="2"/>
  <c r="B60" i="2"/>
  <c r="D60" i="2"/>
  <c r="E60" i="2"/>
  <c r="B61" i="2"/>
  <c r="D61" i="2"/>
  <c r="E61" i="2"/>
  <c r="B62" i="2"/>
  <c r="D62" i="2"/>
  <c r="E62" i="2"/>
  <c r="B63" i="2"/>
  <c r="D63" i="2"/>
  <c r="E63" i="2"/>
  <c r="B64" i="2"/>
  <c r="D64" i="2"/>
  <c r="E64" i="2"/>
  <c r="B65" i="2"/>
  <c r="D65" i="2"/>
  <c r="E65" i="2"/>
  <c r="B66" i="2"/>
  <c r="D66" i="2"/>
  <c r="E66" i="2"/>
  <c r="E18" i="1"/>
  <c r="E17" i="1"/>
  <c r="D18" i="1"/>
  <c r="C18" i="1"/>
  <c r="D17" i="1"/>
  <c r="C17" i="1"/>
  <c r="B18" i="1"/>
  <c r="B17" i="1"/>
  <c r="C26" i="18"/>
  <c r="D26" i="18" s="1"/>
  <c r="C25" i="18"/>
  <c r="D25" i="18" s="1"/>
  <c r="C24" i="18"/>
  <c r="D24" i="18" s="1"/>
  <c r="C23" i="18"/>
  <c r="D23" i="18" s="1"/>
  <c r="C22" i="18"/>
  <c r="D22" i="18" s="1"/>
  <c r="C21" i="18"/>
  <c r="D21" i="18" s="1"/>
  <c r="C20" i="18"/>
  <c r="D20" i="18" s="1"/>
  <c r="C19" i="18"/>
  <c r="D19" i="18" s="1"/>
  <c r="C18" i="18"/>
  <c r="D18" i="18" s="1"/>
  <c r="C16" i="18"/>
  <c r="D16" i="18" s="1"/>
  <c r="C17" i="18"/>
  <c r="D17" i="18" s="1"/>
  <c r="C15" i="18"/>
  <c r="D15" i="18" s="1"/>
  <c r="C13" i="18"/>
  <c r="D13" i="18" s="1"/>
  <c r="C12" i="18"/>
  <c r="D12" i="18" s="1"/>
  <c r="C11" i="18"/>
  <c r="D11" i="18" s="1"/>
  <c r="C10" i="18"/>
  <c r="D10" i="18" s="1"/>
  <c r="C9" i="18"/>
  <c r="A3" i="2"/>
  <c r="C14" i="18"/>
  <c r="D14" i="18" s="1"/>
  <c r="F3" i="2"/>
  <c r="F2" i="2"/>
  <c r="D3" i="18"/>
  <c r="C27" i="18" l="1"/>
  <c r="D9" i="18"/>
  <c r="D27" i="18" s="1"/>
</calcChain>
</file>

<file path=xl/sharedStrings.xml><?xml version="1.0" encoding="utf-8"?>
<sst xmlns="http://schemas.openxmlformats.org/spreadsheetml/2006/main" count="402" uniqueCount="113">
  <si>
    <t>支部名</t>
    <rPh sb="0" eb="2">
      <t>シブ</t>
    </rPh>
    <rPh sb="2" eb="3">
      <t>ナ</t>
    </rPh>
    <phoneticPr fontId="3"/>
  </si>
  <si>
    <t>申込責任者</t>
    <rPh sb="0" eb="2">
      <t>モウシコミ</t>
    </rPh>
    <rPh sb="2" eb="5">
      <t>セキニンシャ</t>
    </rPh>
    <phoneticPr fontId="3"/>
  </si>
  <si>
    <t>連絡先電話</t>
    <rPh sb="0" eb="2">
      <t>レンラク</t>
    </rPh>
    <rPh sb="2" eb="3">
      <t>サキ</t>
    </rPh>
    <rPh sb="3" eb="5">
      <t>デンワ</t>
    </rPh>
    <phoneticPr fontId="3"/>
  </si>
  <si>
    <t>種　別</t>
    <rPh sb="0" eb="1">
      <t>タネ</t>
    </rPh>
    <rPh sb="2" eb="3">
      <t>ベツ</t>
    </rPh>
    <phoneticPr fontId="3"/>
  </si>
  <si>
    <t>年齢</t>
    <rPh sb="0" eb="1">
      <t>ネン</t>
    </rPh>
    <rPh sb="1" eb="2">
      <t>レイ</t>
    </rPh>
    <phoneticPr fontId="3"/>
  </si>
  <si>
    <t>支部</t>
    <rPh sb="0" eb="2">
      <t>シブ</t>
    </rPh>
    <phoneticPr fontId="3"/>
  </si>
  <si>
    <t>所属</t>
    <rPh sb="0" eb="2">
      <t>ショゾク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</si>
  <si>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</si>
  <si>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順</t>
    <rPh sb="0" eb="1">
      <t>ジュン</t>
    </rPh>
    <phoneticPr fontId="3"/>
  </si>
  <si>
    <t>位</t>
    <rPh sb="0" eb="1">
      <t>イ</t>
    </rPh>
    <phoneticPr fontId="3"/>
  </si>
  <si>
    <t>一般男子</t>
    <rPh sb="0" eb="1">
      <t>イチ</t>
    </rPh>
    <rPh sb="1" eb="2">
      <t>ハン</t>
    </rPh>
    <rPh sb="2" eb="4">
      <t>ダンシ</t>
    </rPh>
    <phoneticPr fontId="3"/>
  </si>
  <si>
    <t>理事長</t>
    <rPh sb="0" eb="3">
      <t>リジチョウ</t>
    </rPh>
    <phoneticPr fontId="3"/>
  </si>
  <si>
    <t>一般女子</t>
    <rPh sb="0" eb="1">
      <t>イチ</t>
    </rPh>
    <rPh sb="1" eb="2">
      <t>ハン</t>
    </rPh>
    <rPh sb="2" eb="4">
      <t>ジョシ</t>
    </rPh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</si>
  <si>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</si>
  <si>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</si>
  <si>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シニア男子４５</t>
    <rPh sb="3" eb="5">
      <t>ダンシ</t>
    </rPh>
    <phoneticPr fontId="3"/>
  </si>
  <si>
    <t>シニア女子４５</t>
    <rPh sb="3" eb="5">
      <t>ジョシ</t>
    </rPh>
    <phoneticPr fontId="3"/>
  </si>
  <si>
    <t>シニア男子５０</t>
    <rPh sb="3" eb="5">
      <t>ダンシ</t>
    </rPh>
    <phoneticPr fontId="3"/>
  </si>
  <si>
    <t>シニア女子５０</t>
    <rPh sb="3" eb="5">
      <t>ジョシ</t>
    </rPh>
    <phoneticPr fontId="3"/>
  </si>
  <si>
    <t>シニア男子５５</t>
    <rPh sb="3" eb="5">
      <t>ダンシ</t>
    </rPh>
    <phoneticPr fontId="3"/>
  </si>
  <si>
    <t>シニア女子５５</t>
    <rPh sb="3" eb="5">
      <t>ジョシ</t>
    </rPh>
    <phoneticPr fontId="3"/>
  </si>
  <si>
    <t>シニア男子６０</t>
    <rPh sb="3" eb="5">
      <t>ダンシ</t>
    </rPh>
    <phoneticPr fontId="3"/>
  </si>
  <si>
    <t>シニア女子６０</t>
    <rPh sb="3" eb="5">
      <t>ジョシ</t>
    </rPh>
    <phoneticPr fontId="3"/>
  </si>
  <si>
    <t>シニア男子６５</t>
    <rPh sb="3" eb="5">
      <t>ダンシ</t>
    </rPh>
    <phoneticPr fontId="3"/>
  </si>
  <si>
    <t>シニア女子６５</t>
    <rPh sb="3" eb="5">
      <t>ジョシ</t>
    </rPh>
    <phoneticPr fontId="3"/>
  </si>
  <si>
    <t>シニア男子７０</t>
    <rPh sb="3" eb="5">
      <t>ダンシ</t>
    </rPh>
    <phoneticPr fontId="3"/>
  </si>
  <si>
    <t>シニア女子７０</t>
    <rPh sb="3" eb="5">
      <t>ジョシ</t>
    </rPh>
    <phoneticPr fontId="3"/>
  </si>
  <si>
    <t>種　　　別</t>
    <rPh sb="0" eb="1">
      <t>タネ</t>
    </rPh>
    <rPh sb="4" eb="5">
      <t>ベツ</t>
    </rPh>
    <phoneticPr fontId="3"/>
  </si>
  <si>
    <t>総　　　計</t>
    <rPh sb="0" eb="1">
      <t>ソウ</t>
    </rPh>
    <rPh sb="4" eb="5">
      <t>ケイ</t>
    </rPh>
    <phoneticPr fontId="3"/>
  </si>
  <si>
    <t>番号</t>
    <rPh sb="0" eb="2">
      <t>バンゴウ</t>
    </rPh>
    <phoneticPr fontId="3"/>
  </si>
  <si>
    <t>前年実積</t>
    <rPh sb="0" eb="2">
      <t>ゼンネン</t>
    </rPh>
    <rPh sb="2" eb="4">
      <t>サネヅミ</t>
    </rPh>
    <phoneticPr fontId="3"/>
  </si>
  <si>
    <t>前年度優勝</t>
    <rPh sb="0" eb="3">
      <t>ゼンネンド</t>
    </rPh>
    <rPh sb="3" eb="5">
      <t>ユウショウ</t>
    </rPh>
    <phoneticPr fontId="3"/>
  </si>
  <si>
    <t>申込数</t>
    <rPh sb="0" eb="2">
      <t>モウシコミ</t>
    </rPh>
    <rPh sb="2" eb="3">
      <t>スウ</t>
    </rPh>
    <phoneticPr fontId="3"/>
  </si>
  <si>
    <t>シニア男子７５</t>
    <rPh sb="3" eb="5">
      <t>ダンシ</t>
    </rPh>
    <phoneticPr fontId="3"/>
  </si>
  <si>
    <t>シニア女子７５</t>
    <rPh sb="3" eb="5">
      <t>ジョシ</t>
    </rPh>
    <phoneticPr fontId="3"/>
  </si>
  <si>
    <t>氏　　名</t>
    <rPh sb="0" eb="1">
      <t>シ</t>
    </rPh>
    <rPh sb="3" eb="4">
      <t>メイ</t>
    </rPh>
    <phoneticPr fontId="3"/>
  </si>
  <si>
    <t>年齢は自動計算</t>
    <rPh sb="0" eb="1">
      <t>ネン</t>
    </rPh>
    <rPh sb="1" eb="2">
      <t>レイ</t>
    </rPh>
    <rPh sb="3" eb="5">
      <t>ジドウ</t>
    </rPh>
    <rPh sb="5" eb="7">
      <t>ケイサン</t>
    </rPh>
    <phoneticPr fontId="3"/>
  </si>
  <si>
    <t>生年月日</t>
  </si>
  <si>
    <t>※申込数が多いときは、この下に続けて下さい。（番号は続きで）</t>
    <rPh sb="1" eb="3">
      <t>モウシコミ</t>
    </rPh>
    <rPh sb="3" eb="4">
      <t>スウ</t>
    </rPh>
    <rPh sb="5" eb="6">
      <t>オオ</t>
    </rPh>
    <rPh sb="13" eb="14">
      <t>シタ</t>
    </rPh>
    <rPh sb="15" eb="16">
      <t>ツヅ</t>
    </rPh>
    <rPh sb="18" eb="19">
      <t>クダ</t>
    </rPh>
    <rPh sb="23" eb="25">
      <t>バンゴウ</t>
    </rPh>
    <rPh sb="26" eb="27">
      <t>ツヅ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</si>
  <si>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</si>
  <si>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会員番号</t>
  </si>
  <si>
    <t>団体名</t>
  </si>
  <si>
    <t>姓</t>
  </si>
  <si>
    <t>名</t>
  </si>
  <si>
    <t>姓ﾌﾘｶﾞﾅ</t>
  </si>
  <si>
    <t>名ﾌﾘｶﾞﾅ</t>
  </si>
  <si>
    <t>性別</t>
  </si>
  <si>
    <t>個人分類</t>
  </si>
  <si>
    <t>登録日</t>
  </si>
  <si>
    <t>更新日時</t>
  </si>
  <si>
    <t>会員登録データの利用の仕方</t>
    <rPh sb="0" eb="2">
      <t>カイイン</t>
    </rPh>
    <rPh sb="2" eb="4">
      <t>トウロク</t>
    </rPh>
    <rPh sb="8" eb="10">
      <t>リヨウ</t>
    </rPh>
    <rPh sb="11" eb="13">
      <t>シカタ</t>
    </rPh>
    <phoneticPr fontId="3"/>
  </si>
  <si>
    <t>①日連のＨＰから、所属支部の一般会員のＣＳVファイルをダウンロードする。</t>
    <rPh sb="1" eb="2">
      <t>ニチ</t>
    </rPh>
    <rPh sb="2" eb="3">
      <t>レン</t>
    </rPh>
    <rPh sb="9" eb="11">
      <t>ショゾク</t>
    </rPh>
    <rPh sb="11" eb="13">
      <t>シブ</t>
    </rPh>
    <rPh sb="14" eb="16">
      <t>イッパン</t>
    </rPh>
    <rPh sb="16" eb="18">
      <t>カイイン</t>
    </rPh>
    <phoneticPr fontId="3"/>
  </si>
  <si>
    <t>申込日</t>
    <rPh sb="0" eb="2">
      <t>モウシコミ</t>
    </rPh>
    <rPh sb="2" eb="3">
      <t>ヒ</t>
    </rPh>
    <phoneticPr fontId="3"/>
  </si>
  <si>
    <t>団体ID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</si>
  <si>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</si>
  <si>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</si>
  <si>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</si>
  <si>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</si>
  <si>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</si>
  <si>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</si>
  <si>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</si>
  <si>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</si>
  <si>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</si>
  <si>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</si>
  <si>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</si>
  <si>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</si>
  <si>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</si>
  <si>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②ダウンロードした「member」ファイルを、シート「会員」に貼り付ける。</t>
    <rPh sb="27" eb="29">
      <t>カイイン</t>
    </rPh>
    <rPh sb="31" eb="32">
      <t>ハ</t>
    </rPh>
    <rPh sb="33" eb="34">
      <t>ツ</t>
    </rPh>
    <phoneticPr fontId="3"/>
  </si>
  <si>
    <t>男子４５</t>
    <rPh sb="0" eb="2">
      <t>ダンシ</t>
    </rPh>
    <phoneticPr fontId="3"/>
  </si>
  <si>
    <t>男子５０</t>
    <rPh sb="0" eb="2">
      <t>ダンシ</t>
    </rPh>
    <phoneticPr fontId="3"/>
  </si>
  <si>
    <t>男子５５</t>
    <rPh sb="0" eb="2">
      <t>ダンシ</t>
    </rPh>
    <phoneticPr fontId="3"/>
  </si>
  <si>
    <t>男子６０</t>
    <rPh sb="0" eb="2">
      <t>ダンシ</t>
    </rPh>
    <phoneticPr fontId="3"/>
  </si>
  <si>
    <t>男子６５</t>
    <rPh sb="0" eb="2">
      <t>ダンシ</t>
    </rPh>
    <phoneticPr fontId="3"/>
  </si>
  <si>
    <t>男子７０</t>
    <rPh sb="0" eb="2">
      <t>ダンシ</t>
    </rPh>
    <phoneticPr fontId="3"/>
  </si>
  <si>
    <t>男子７５</t>
    <rPh sb="0" eb="2">
      <t>ダンシ</t>
    </rPh>
    <phoneticPr fontId="3"/>
  </si>
  <si>
    <t>女子４５</t>
    <rPh sb="0" eb="2">
      <t>ジョシ</t>
    </rPh>
    <phoneticPr fontId="3"/>
  </si>
  <si>
    <t>女子５０</t>
    <rPh sb="0" eb="2">
      <t>ジョシ</t>
    </rPh>
    <phoneticPr fontId="3"/>
  </si>
  <si>
    <t>女子６０</t>
    <rPh sb="0" eb="2">
      <t>ジョシ</t>
    </rPh>
    <phoneticPr fontId="3"/>
  </si>
  <si>
    <t>女子６５</t>
    <rPh sb="0" eb="2">
      <t>ジョシ</t>
    </rPh>
    <phoneticPr fontId="3"/>
  </si>
  <si>
    <t>女子７０</t>
    <rPh sb="0" eb="2">
      <t>ジョシ</t>
    </rPh>
    <phoneticPr fontId="3"/>
  </si>
  <si>
    <t>女子７５</t>
    <rPh sb="0" eb="2">
      <t>ジョシ</t>
    </rPh>
    <phoneticPr fontId="3"/>
  </si>
  <si>
    <t>（セルL2のときの年齢）</t>
    <rPh sb="9" eb="11">
      <t>ネンレイ</t>
    </rPh>
    <phoneticPr fontId="3"/>
  </si>
  <si>
    <t>所　属</t>
    <rPh sb="0" eb="1">
      <t>ジョ</t>
    </rPh>
    <rPh sb="2" eb="3">
      <t>ゾク</t>
    </rPh>
    <phoneticPr fontId="3"/>
  </si>
  <si>
    <t>参加費</t>
    <rPh sb="0" eb="2">
      <t>サンカ</t>
    </rPh>
    <rPh sb="2" eb="3">
      <t>ヒ</t>
    </rPh>
    <phoneticPr fontId="3"/>
  </si>
  <si>
    <r>
      <t>支部名、申込責任者、連絡先電話はシート</t>
    </r>
    <r>
      <rPr>
        <b/>
        <sz val="14"/>
        <color indexed="10"/>
        <rFont val="ＭＳ Ｐゴシック"/>
        <family val="3"/>
        <charset val="128"/>
      </rPr>
      <t>「申込数一覧」黄色セル</t>
    </r>
    <r>
      <rPr>
        <b/>
        <sz val="14"/>
        <rFont val="ＭＳ Ｐゴシック"/>
        <family val="3"/>
        <charset val="128"/>
      </rPr>
      <t>に記入すると他のシートに反映します</t>
    </r>
    <rPh sb="0" eb="3">
      <t>シブメイ</t>
    </rPh>
    <rPh sb="4" eb="5">
      <t>モウ</t>
    </rPh>
    <rPh sb="5" eb="6">
      <t>コ</t>
    </rPh>
    <rPh sb="6" eb="9">
      <t>セキニンシャ</t>
    </rPh>
    <rPh sb="10" eb="13">
      <t>レンラクサキ</t>
    </rPh>
    <rPh sb="13" eb="15">
      <t>デンワ</t>
    </rPh>
    <rPh sb="20" eb="23">
      <t>モウシコミスウ</t>
    </rPh>
    <rPh sb="23" eb="25">
      <t>イチラン</t>
    </rPh>
    <rPh sb="26" eb="28">
      <t>キイロ</t>
    </rPh>
    <rPh sb="31" eb="33">
      <t>キニュウ</t>
    </rPh>
    <rPh sb="36" eb="37">
      <t>ホカ</t>
    </rPh>
    <rPh sb="42" eb="44">
      <t>ハンエイ</t>
    </rPh>
    <phoneticPr fontId="3"/>
  </si>
  <si>
    <t>東日本ソフトテニス選手権大会</t>
    <rPh sb="0" eb="3">
      <t>ヒガシニホン</t>
    </rPh>
    <rPh sb="9" eb="12">
      <t>センシュケン</t>
    </rPh>
    <rPh sb="12" eb="14">
      <t>タイカイ</t>
    </rPh>
    <phoneticPr fontId="3"/>
  </si>
  <si>
    <t>申込一覧</t>
  </si>
  <si>
    <t>一般女子</t>
    <rPh sb="0" eb="2">
      <t>イッパン</t>
    </rPh>
    <rPh sb="2" eb="4">
      <t>ジョシ</t>
    </rPh>
    <phoneticPr fontId="3"/>
  </si>
  <si>
    <t>一般</t>
  </si>
  <si>
    <t>男</t>
  </si>
  <si>
    <t>蹊球会</t>
  </si>
  <si>
    <t>和田</t>
  </si>
  <si>
    <t>ワダ</t>
  </si>
  <si>
    <t>豊純</t>
  </si>
  <si>
    <t>ホウジュン</t>
  </si>
  <si>
    <t>←年齢自動計算入力年月日</t>
    <rPh sb="1" eb="3">
      <t>ネンレイ</t>
    </rPh>
    <rPh sb="3" eb="5">
      <t>ジドウ</t>
    </rPh>
    <rPh sb="5" eb="7">
      <t>ケイサン</t>
    </rPh>
    <rPh sb="7" eb="8">
      <t>イ</t>
    </rPh>
    <rPh sb="8" eb="9">
      <t>チカラ</t>
    </rPh>
    <rPh sb="9" eb="11">
      <t>トシツキ</t>
    </rPh>
    <rPh sb="11" eb="12">
      <t>ヒ</t>
    </rPh>
    <phoneticPr fontId="3"/>
  </si>
  <si>
    <t>東京</t>
    <rPh sb="0" eb="2">
      <t>トウキョウ</t>
    </rPh>
    <phoneticPr fontId="3"/>
  </si>
  <si>
    <t>太郎</t>
    <rPh sb="0" eb="2">
      <t>タロウ</t>
    </rPh>
    <phoneticPr fontId="3"/>
  </si>
  <si>
    <t>男</t>
    <rPh sb="0" eb="1">
      <t>オトコ</t>
    </rPh>
    <phoneticPr fontId="3"/>
  </si>
  <si>
    <t>東京クラブ</t>
    <rPh sb="0" eb="2">
      <t>トウキョウ</t>
    </rPh>
    <phoneticPr fontId="3"/>
  </si>
  <si>
    <t>東京</t>
    <rPh sb="0" eb="2">
      <t>トウキョウ</t>
    </rPh>
    <phoneticPr fontId="3"/>
  </si>
  <si>
    <t>氏　名</t>
    <rPh sb="0" eb="1">
      <t>シ</t>
    </rPh>
    <rPh sb="2" eb="3">
      <t>メイ</t>
    </rPh>
    <phoneticPr fontId="3"/>
  </si>
  <si>
    <t>東日本ソフトテニス選手権大会申込書　</t>
    <rPh sb="0" eb="1">
      <t>ヒガシ</t>
    </rPh>
    <rPh sb="1" eb="3">
      <t>ニホン</t>
    </rPh>
    <rPh sb="9" eb="12">
      <t>センシュケン</t>
    </rPh>
    <rPh sb="12" eb="14">
      <t>タイカイ</t>
    </rPh>
    <rPh sb="14" eb="16">
      <t>モウシコミ</t>
    </rPh>
    <rPh sb="16" eb="17">
      <t>ショ</t>
    </rPh>
    <phoneticPr fontId="3"/>
  </si>
  <si>
    <t>平成28年度　</t>
    <rPh sb="0" eb="2">
      <t>ヘイセイ</t>
    </rPh>
    <rPh sb="4" eb="6">
      <t>ネンド</t>
    </rPh>
    <phoneticPr fontId="3"/>
  </si>
  <si>
    <t>男子80</t>
    <rPh sb="0" eb="2">
      <t>ダンシ</t>
    </rPh>
    <phoneticPr fontId="3"/>
  </si>
  <si>
    <t>女子80</t>
    <rPh sb="0" eb="2">
      <t>ジョシ</t>
    </rPh>
    <phoneticPr fontId="3"/>
  </si>
  <si>
    <t>和歌浦　京子</t>
    <rPh sb="0" eb="3">
      <t>ワカウラ</t>
    </rPh>
    <rPh sb="4" eb="6">
      <t>キョウコ</t>
    </rPh>
    <phoneticPr fontId="3"/>
  </si>
  <si>
    <t>新潟</t>
    <rPh sb="0" eb="2">
      <t>ニイガタ</t>
    </rPh>
    <phoneticPr fontId="3"/>
  </si>
  <si>
    <t>０８０－５９４５－８５９３</t>
    <phoneticPr fontId="3"/>
  </si>
  <si>
    <t>平成29年度</t>
    <rPh sb="0" eb="2">
      <t>ヘイセイ</t>
    </rPh>
    <rPh sb="4" eb="6">
      <t>ネンド</t>
    </rPh>
    <phoneticPr fontId="3"/>
  </si>
  <si>
    <t>富山県</t>
    <rPh sb="0" eb="3">
      <t>トヤマケン</t>
    </rPh>
    <phoneticPr fontId="3"/>
  </si>
  <si>
    <t>高辻則夫</t>
    <rPh sb="0" eb="4">
      <t>タカツジノリオ</t>
    </rPh>
    <phoneticPr fontId="3"/>
  </si>
  <si>
    <t>０９０－４３２４－７９９７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</si>
</sst>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38" fontId="11" fillId="0" borderId="7" xfId="0" applyNumberFormat="1" applyFont="1" applyBorder="1" applyAlignment="1">
      <alignment horizontal="center" vertical="center"/>
    </xf>
    <xf numFmtId="58" fontId="8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58" fontId="10" fillId="0" borderId="15" xfId="0" applyNumberFormat="1" applyFont="1" applyBorder="1" applyAlignment="1">
      <alignment horizontal="right" vertical="center"/>
    </xf>
    <xf numFmtId="177" fontId="19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/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14" fontId="8" fillId="0" borderId="2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left" vertical="center" shrinkToFit="1"/>
    </xf>
    <xf numFmtId="14" fontId="2" fillId="0" borderId="0" xfId="0" applyNumberFormat="1" applyFont="1" applyAlignment="1">
      <alignment horizontal="center" vertical="center"/>
    </xf>
    <xf numFmtId="14" fontId="2" fillId="0" borderId="17" xfId="0" applyNumberFormat="1" applyFont="1" applyFill="1" applyBorder="1" applyAlignment="1">
      <alignment horizontal="left" vertical="center" shrinkToFit="1"/>
    </xf>
    <xf numFmtId="0" fontId="5" fillId="3" borderId="2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176" fontId="5" fillId="0" borderId="4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176" fontId="5" fillId="0" borderId="20" xfId="1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5" fillId="0" borderId="0" xfId="0" applyFont="1" applyFill="1"/>
    <xf numFmtId="0" fontId="6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14" fontId="2" fillId="0" borderId="0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2" fillId="0" borderId="24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8" xfId="0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/>
    </xf>
    <xf numFmtId="14" fontId="7" fillId="0" borderId="29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92075</xdr:colOff>
      <xdr:row>13</xdr:row>
      <xdr:rowOff>114300</xdr:rowOff>
    </xdr:from>
    <xdr:to>
      <xdr:col>13</xdr:col>
      <xdr:colOff>330200</xdr:colOff>
      <xdr:row>21</xdr:row>
      <xdr:rowOff>241300</xdr:rowOff>
    </xdr:to>
    <xdr:sp macro="" textlink="">
      <xdr:nvSpPr>
        <xdr:cNvPr id="1033" name="AutoShape 1"/>
        <xdr:cNvSpPr>
          <a:spLocks noChangeArrowheads="1"/>
        </xdr:cNvSpPr>
      </xdr:nvSpPr>
      <xdr:spPr bwMode="auto">
        <a:xfrm>
          <a:off x="8308975" y="3530600"/>
          <a:ext cx="2981325" cy="2197100"/>
        </a:xfrm>
        <a:prstGeom prst="wedgeRectCallout">
          <a:avLst>
            <a:gd name="adj1" fmla="val -115121"/>
            <a:gd name="adj2" fmla="val -1037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他の欄は自動的に入ります。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他支部の人は「会員」に追加するか、手動入力です。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1800" b="1" i="0" strike="noStrike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前年実績は常に手動入力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S68"/>
  <sheetViews>
    <sheetView zoomScale="75" zoomScaleNormal="75" zoomScaleSheetLayoutView="75" workbookViewId="0">
      <selection activeCell="A5" sqref="A5:J5"/>
    </sheetView>
  </sheetViews>
  <sheetFormatPr defaultRowHeight="13.5" x14ac:dyDescent="0.15"/>
  <cols>
    <col min="1" max="1" width="4" style="2" customWidth="1"/>
    <col min="2" max="2" width="20.625" style="1" customWidth="1"/>
    <col min="3" max="3" width="9" style="1"/>
    <col min="4" max="4" width="14.875" style="1" customWidth="1"/>
    <col min="5" max="5" width="13.5" style="2" customWidth="1"/>
    <col min="6" max="6" width="7.5" style="2" customWidth="1"/>
    <col min="7" max="7" width="16.125" style="1" customWidth="1"/>
    <col min="8" max="8" width="10.625" style="1" customWidth="1"/>
    <col min="9" max="9" width="12.375" style="1" bestFit="1" customWidth="1"/>
    <col min="10" max="16384" width="9" style="1"/>
  </cols>
  <sheetData>
    <row r="1" spans="1:19" ht="24.75" customHeight="1" thickTop="1" thickBot="1" x14ac:dyDescent="0.2">
      <c r="H1" s="86">
        <v>42461</v>
      </c>
      <c r="I1" s="1" t="s">
        <v>95</v>
      </c>
    </row>
    <row r="2" spans="1:19" ht="24" customHeight="1" thickTop="1" thickBot="1" x14ac:dyDescent="0.2">
      <c r="A2" s="113" t="s">
        <v>103</v>
      </c>
      <c r="B2" s="114"/>
      <c r="C2" s="113" t="s">
        <v>102</v>
      </c>
      <c r="D2" s="114"/>
      <c r="E2" s="114"/>
      <c r="F2" s="114"/>
      <c r="G2" s="114"/>
      <c r="I2" s="75" t="s">
        <v>50</v>
      </c>
      <c r="J2" s="76"/>
      <c r="K2" s="76"/>
      <c r="L2" s="76"/>
      <c r="M2" s="17"/>
      <c r="N2" s="9"/>
      <c r="O2" s="10"/>
      <c r="P2" s="10"/>
      <c r="Q2" s="9"/>
      <c r="R2" s="9"/>
      <c r="S2" s="13"/>
    </row>
    <row r="3" spans="1:19" ht="24" customHeight="1" x14ac:dyDescent="0.2">
      <c r="A3" s="117" t="s">
        <v>0</v>
      </c>
      <c r="B3" s="118"/>
      <c r="C3" s="88" t="s">
        <v>3</v>
      </c>
      <c r="D3" s="119" t="s">
        <v>1</v>
      </c>
      <c r="E3" s="87" t="s">
        <v>101</v>
      </c>
      <c r="F3" s="121" t="s">
        <v>106</v>
      </c>
      <c r="G3" s="122"/>
      <c r="H3" s="123"/>
      <c r="I3" s="74" t="s">
        <v>51</v>
      </c>
      <c r="J3" s="7"/>
      <c r="K3" s="7"/>
      <c r="L3" s="7"/>
      <c r="M3" s="8"/>
      <c r="N3" s="9"/>
      <c r="O3" s="10"/>
      <c r="P3" s="10"/>
      <c r="Q3" s="17"/>
      <c r="R3" s="17"/>
      <c r="S3" s="17"/>
    </row>
    <row r="4" spans="1:19" ht="24" customHeight="1" thickBot="1" x14ac:dyDescent="0.25">
      <c r="A4" s="115" t="s">
        <v>107</v>
      </c>
      <c r="B4" s="116"/>
      <c r="C4" s="91" t="s">
        <v>10</v>
      </c>
      <c r="D4" s="120"/>
      <c r="E4" s="92" t="s">
        <v>2</v>
      </c>
      <c r="F4" s="124" t="s">
        <v>108</v>
      </c>
      <c r="G4" s="125"/>
      <c r="H4" s="126"/>
      <c r="I4" s="74" t="s">
        <v>67</v>
      </c>
      <c r="J4" s="7"/>
      <c r="K4" s="7"/>
      <c r="L4" s="7"/>
      <c r="M4" s="8"/>
      <c r="N4" s="9"/>
      <c r="O4" s="10"/>
      <c r="P4" s="10"/>
      <c r="Q4" s="17"/>
      <c r="R4" s="17"/>
      <c r="S4" s="17"/>
    </row>
    <row r="5" spans="1:19" ht="29.25" customHeight="1" x14ac:dyDescent="0.15">
      <c r="A5" s="100" t="s">
        <v>84</v>
      </c>
      <c r="B5" s="100"/>
      <c r="C5" s="100"/>
      <c r="D5" s="100"/>
      <c r="E5" s="100"/>
      <c r="F5" s="100"/>
      <c r="G5" s="100"/>
      <c r="H5" s="100"/>
      <c r="I5" s="100"/>
      <c r="J5" s="100"/>
      <c r="K5" s="7"/>
      <c r="L5" s="7"/>
      <c r="M5" s="8"/>
      <c r="N5" s="9"/>
      <c r="O5" s="10"/>
      <c r="P5" s="10"/>
      <c r="Q5" s="17"/>
      <c r="R5" s="17"/>
      <c r="S5" s="17"/>
    </row>
    <row r="6" spans="1:19" ht="18" customHeight="1" x14ac:dyDescent="0.15">
      <c r="A6" s="9"/>
      <c r="B6" s="9"/>
      <c r="C6" s="9"/>
      <c r="D6" s="30"/>
      <c r="E6" s="9"/>
      <c r="F6" s="9"/>
      <c r="G6" s="19"/>
    </row>
    <row r="7" spans="1:19" ht="15" customHeight="1" x14ac:dyDescent="0.15">
      <c r="A7" s="11" t="s">
        <v>8</v>
      </c>
      <c r="B7" s="105" t="s">
        <v>35</v>
      </c>
      <c r="C7" s="103" t="s">
        <v>5</v>
      </c>
      <c r="D7" s="108" t="s">
        <v>6</v>
      </c>
      <c r="E7" s="105" t="s">
        <v>7</v>
      </c>
      <c r="F7" s="101" t="s">
        <v>4</v>
      </c>
      <c r="G7" s="110" t="s">
        <v>39</v>
      </c>
      <c r="H7" s="103" t="s">
        <v>30</v>
      </c>
    </row>
    <row r="8" spans="1:19" ht="15" customHeight="1" x14ac:dyDescent="0.15">
      <c r="A8" s="12" t="s">
        <v>9</v>
      </c>
      <c r="B8" s="106"/>
      <c r="C8" s="107"/>
      <c r="D8" s="109"/>
      <c r="E8" s="112"/>
      <c r="F8" s="102"/>
      <c r="G8" s="111"/>
      <c r="H8" s="104"/>
    </row>
    <row r="9" spans="1:19" ht="20.100000000000001" customHeight="1" x14ac:dyDescent="0.15">
      <c r="A9" s="94">
        <v>1</v>
      </c>
      <c r="B9" s="36" t="str">
        <f>IF(G9="","",VLOOKUP(G9,会員!$A$2:$T$20000,2,FALSE)&amp;"　"&amp;VLOOKUP(G9,会員!$A$2:$T$20000,3,FALSE))</f>
        <v>東京　太郎</v>
      </c>
      <c r="C9" s="36" t="s">
        <v>100</v>
      </c>
      <c r="D9" s="56" t="str">
        <f>IF(G9="","",VLOOKUP(G9,会員!$A$2:$V$20000,9,FALSE))</f>
        <v>東京クラブ</v>
      </c>
      <c r="E9" s="93">
        <f>IF(G9="","",VLOOKUP(G9,会員!$A$2:$V$20000,7,FALSE))</f>
        <v>32995</v>
      </c>
      <c r="F9" s="35">
        <f>IF(G9="","",DATEDIF(E9,申込数一覧!$E$1,"y"))</f>
        <v>26</v>
      </c>
      <c r="G9" s="14">
        <v>11111111</v>
      </c>
      <c r="H9" s="33" t="s">
        <v>31</v>
      </c>
    </row>
    <row r="10" spans="1:19" ht="20.100000000000001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15"/>
      <c r="H10" s="15"/>
    </row>
    <row r="11" spans="1:19" ht="20.100000000000001" customHeight="1" x14ac:dyDescent="0.15">
      <c r="A11" s="94">
        <v>2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IF(G11="","",DATEDIF(E11,記入例!#REF!,"y"))</f>
        <v/>
      </c>
      <c r="G11" s="14"/>
      <c r="H11" s="3"/>
    </row>
    <row r="12" spans="1:19" ht="20.100000000000001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IF(G12="","",DATEDIF(E12,記入例!#REF!,"y"))</f>
        <v/>
      </c>
      <c r="G12" s="15"/>
      <c r="H12" s="15"/>
    </row>
    <row r="13" spans="1:19" ht="20.25" customHeight="1" x14ac:dyDescent="0.15">
      <c r="A13" s="94">
        <v>3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IF(G13="","",DATEDIF(E13,記入例!#REF!,"y"))</f>
        <v/>
      </c>
      <c r="G13" s="14"/>
      <c r="H13" s="14"/>
    </row>
    <row r="14" spans="1:19" ht="19.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IF(G14="","",DATEDIF(E14,記入例!#REF!,"y"))</f>
        <v/>
      </c>
      <c r="G14" s="15"/>
      <c r="H14" s="15"/>
      <c r="J14" s="48"/>
      <c r="K14" s="48"/>
      <c r="L14" s="48"/>
      <c r="M14" s="48"/>
      <c r="N14" s="48"/>
      <c r="O14" s="48"/>
      <c r="P14" s="48"/>
      <c r="Q14" s="48"/>
    </row>
    <row r="15" spans="1:19" ht="20.100000000000001" customHeight="1" x14ac:dyDescent="0.15">
      <c r="A15" s="94">
        <v>4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IF(G15="","",DATEDIF(E15,記入例!#REF!,"y"))</f>
        <v/>
      </c>
      <c r="G15" s="3"/>
      <c r="H15" s="3"/>
      <c r="J15" s="48"/>
      <c r="K15" s="48"/>
      <c r="L15" s="48"/>
      <c r="M15" s="48"/>
      <c r="N15" s="48"/>
      <c r="O15" s="48"/>
      <c r="P15" s="48"/>
      <c r="Q15" s="48"/>
    </row>
    <row r="16" spans="1:19" ht="20.100000000000001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IF(G16="","",DATEDIF(E16,記入例!#REF!,"y"))</f>
        <v/>
      </c>
      <c r="G16" s="16"/>
      <c r="H16" s="34"/>
      <c r="J16" s="48"/>
      <c r="K16" s="48"/>
      <c r="L16" s="48"/>
      <c r="M16" s="48"/>
      <c r="N16" s="48"/>
      <c r="O16" s="48"/>
      <c r="P16" s="48"/>
      <c r="Q16" s="48"/>
    </row>
    <row r="17" spans="1:17" ht="20.100000000000001" customHeight="1" x14ac:dyDescent="0.2">
      <c r="A17" s="94">
        <v>5</v>
      </c>
      <c r="B17" s="36" t="str">
        <f>IF(G17="","",VLOOKUP(G17,#REF!,4,FALSE)&amp;"　"&amp;VLOOKUP(G17,#REF!,5,FALSE))</f>
        <v/>
      </c>
      <c r="C17" s="70" t="str">
        <f>IF(G17="","",申込数一覧!$B$4)</f>
        <v/>
      </c>
      <c r="D17" s="38" t="str">
        <f>IF(G17="","",VLOOKUP(G17,#REF!,2,FALSE))</f>
        <v/>
      </c>
      <c r="E17" s="73" t="str">
        <f>IF(G17="","",VLOOKUP(G17,#REF!,9,FALSE))</f>
        <v/>
      </c>
      <c r="F17" s="98" t="s">
        <v>36</v>
      </c>
      <c r="G17" s="99"/>
      <c r="H17" s="33"/>
      <c r="I17" s="49"/>
      <c r="J17" s="48"/>
      <c r="K17" s="48"/>
      <c r="L17" s="48"/>
      <c r="M17" s="48"/>
      <c r="N17" s="48"/>
      <c r="O17" s="48"/>
      <c r="P17" s="48"/>
      <c r="Q17" s="48"/>
    </row>
    <row r="18" spans="1:17" ht="20.100000000000001" customHeight="1" x14ac:dyDescent="0.15">
      <c r="A18" s="95"/>
      <c r="B18" s="37" t="str">
        <f>IF(G18="","",VLOOKUP(G18,#REF!,4,FALSE)&amp;"　"&amp;VLOOKUP(G18,#REF!,5,FALSE))</f>
        <v/>
      </c>
      <c r="C18" s="71" t="str">
        <f>IF(G18="","",申込数一覧!$B$4)</f>
        <v/>
      </c>
      <c r="D18" s="39" t="str">
        <f>IF(G18="","",VLOOKUP(G18,#REF!,2,FALSE))</f>
        <v/>
      </c>
      <c r="E18" s="72" t="str">
        <f>IF(G18="","",VLOOKUP(G18,#REF!,9,FALSE))</f>
        <v/>
      </c>
      <c r="F18" s="96" t="s">
        <v>81</v>
      </c>
      <c r="G18" s="97"/>
      <c r="H18" s="34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1" customHeight="1" x14ac:dyDescent="0.15">
      <c r="B19" s="32" t="s">
        <v>38</v>
      </c>
      <c r="C19" s="31"/>
      <c r="D19" s="31"/>
      <c r="E19" s="31"/>
      <c r="F19" s="31"/>
      <c r="G19" s="31"/>
    </row>
    <row r="20" spans="1:17" ht="21" customHeight="1" x14ac:dyDescent="0.15">
      <c r="E20" s="1"/>
      <c r="F20" s="1"/>
    </row>
    <row r="21" spans="1:17" ht="21" customHeight="1" x14ac:dyDescent="0.15"/>
    <row r="22" spans="1:17" ht="21" customHeight="1" x14ac:dyDescent="0.15"/>
    <row r="23" spans="1:17" ht="21" customHeight="1" x14ac:dyDescent="0.15"/>
    <row r="24" spans="1:17" ht="21" customHeight="1" x14ac:dyDescent="0.15"/>
    <row r="25" spans="1:17" ht="21" customHeight="1" x14ac:dyDescent="0.15"/>
    <row r="26" spans="1:17" ht="21" customHeight="1" x14ac:dyDescent="0.15"/>
    <row r="27" spans="1:17" ht="21" customHeight="1" x14ac:dyDescent="0.15"/>
    <row r="28" spans="1:17" ht="21" customHeight="1" x14ac:dyDescent="0.15"/>
    <row r="29" spans="1:17" ht="21" customHeight="1" x14ac:dyDescent="0.15"/>
    <row r="30" spans="1:17" ht="21" customHeight="1" x14ac:dyDescent="0.15"/>
    <row r="31" spans="1:17" ht="21" customHeight="1" x14ac:dyDescent="0.15"/>
    <row r="32" spans="1:1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</sheetData>
  <mergeCells count="22">
    <mergeCell ref="A2:B2"/>
    <mergeCell ref="A4:B4"/>
    <mergeCell ref="A3:B3"/>
    <mergeCell ref="D3:D4"/>
    <mergeCell ref="C2:G2"/>
    <mergeCell ref="F3:H3"/>
    <mergeCell ref="F4:H4"/>
    <mergeCell ref="A17:A18"/>
    <mergeCell ref="A15:A16"/>
    <mergeCell ref="F18:G18"/>
    <mergeCell ref="F17:G17"/>
    <mergeCell ref="A5:J5"/>
    <mergeCell ref="A13:A14"/>
    <mergeCell ref="A9:A10"/>
    <mergeCell ref="A11:A12"/>
    <mergeCell ref="F7:F8"/>
    <mergeCell ref="H7:H8"/>
    <mergeCell ref="B7:B8"/>
    <mergeCell ref="C7:C8"/>
    <mergeCell ref="D7:D8"/>
    <mergeCell ref="G7:G8"/>
    <mergeCell ref="E7:E8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73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149"/>
      <c r="B37" s="80"/>
      <c r="C37" s="80"/>
      <c r="D37" s="81"/>
      <c r="E37" s="82"/>
      <c r="F37" s="13"/>
      <c r="G37" s="83"/>
      <c r="H37" s="84"/>
      <c r="Q37" s="1"/>
      <c r="X37" s="1"/>
    </row>
    <row r="38" spans="1:24" ht="14.25" customHeight="1" x14ac:dyDescent="0.15">
      <c r="A38" s="150"/>
      <c r="B38" s="80"/>
      <c r="C38" s="80"/>
      <c r="D38" s="81"/>
      <c r="E38" s="82"/>
      <c r="F38" s="13"/>
      <c r="G38" s="83"/>
      <c r="H38" s="84"/>
      <c r="Q38" s="1"/>
      <c r="X38" s="1"/>
    </row>
    <row r="39" spans="1:24" ht="14.25" customHeight="1" x14ac:dyDescent="0.15">
      <c r="A39" s="149"/>
      <c r="B39" s="80"/>
      <c r="C39" s="80"/>
      <c r="D39" s="81"/>
      <c r="E39" s="82"/>
      <c r="F39" s="13"/>
      <c r="G39" s="83"/>
      <c r="H39" s="13"/>
      <c r="Q39" s="1"/>
      <c r="X39" s="1"/>
    </row>
    <row r="40" spans="1:24" ht="14.25" customHeight="1" x14ac:dyDescent="0.15">
      <c r="A40" s="150"/>
      <c r="B40" s="80"/>
      <c r="C40" s="80"/>
      <c r="D40" s="81"/>
      <c r="E40" s="82"/>
      <c r="F40" s="13"/>
      <c r="G40" s="83"/>
      <c r="H40" s="13"/>
      <c r="Q40" s="1"/>
      <c r="X40" s="1"/>
    </row>
    <row r="41" spans="1:24" ht="14.25" customHeight="1" x14ac:dyDescent="0.15">
      <c r="A41" s="149"/>
      <c r="B41" s="80"/>
      <c r="C41" s="80"/>
      <c r="D41" s="81"/>
      <c r="E41" s="82"/>
      <c r="F41" s="13"/>
      <c r="G41" s="83"/>
      <c r="H41" s="84"/>
      <c r="Q41" s="1"/>
      <c r="X41" s="1"/>
    </row>
    <row r="42" spans="1:24" ht="14.25" customHeight="1" x14ac:dyDescent="0.15">
      <c r="A42" s="150"/>
      <c r="B42" s="80"/>
      <c r="C42" s="80"/>
      <c r="D42" s="81"/>
      <c r="E42" s="82"/>
      <c r="F42" s="13"/>
      <c r="G42" s="83"/>
      <c r="H42" s="84"/>
      <c r="Q42" s="1"/>
      <c r="X42" s="1"/>
    </row>
    <row r="43" spans="1:24" ht="14.25" customHeight="1" x14ac:dyDescent="0.15">
      <c r="A43" s="149"/>
      <c r="B43" s="80"/>
      <c r="C43" s="80"/>
      <c r="D43" s="81"/>
      <c r="E43" s="82"/>
      <c r="F43" s="13"/>
      <c r="G43" s="83"/>
      <c r="H43" s="85"/>
      <c r="Q43" s="1"/>
      <c r="X43" s="1"/>
    </row>
    <row r="44" spans="1:24" ht="14.25" customHeight="1" x14ac:dyDescent="0.15">
      <c r="A44" s="150"/>
      <c r="B44" s="80"/>
      <c r="C44" s="80"/>
      <c r="D44" s="81"/>
      <c r="E44" s="82"/>
      <c r="F44" s="13"/>
      <c r="G44" s="83"/>
      <c r="H44" s="85"/>
      <c r="Q44" s="1"/>
      <c r="X44" s="1"/>
    </row>
    <row r="45" spans="1:24" ht="14.25" customHeight="1" x14ac:dyDescent="0.15">
      <c r="A45" s="149"/>
      <c r="B45" s="80"/>
      <c r="C45" s="80"/>
      <c r="D45" s="81"/>
      <c r="E45" s="82"/>
      <c r="F45" s="13"/>
      <c r="G45" s="83"/>
      <c r="H45" s="85"/>
      <c r="Q45" s="1"/>
      <c r="X45" s="1"/>
    </row>
    <row r="46" spans="1:24" ht="14.25" customHeight="1" x14ac:dyDescent="0.15">
      <c r="A46" s="150"/>
      <c r="B46" s="80"/>
      <c r="C46" s="80"/>
      <c r="D46" s="81"/>
      <c r="E46" s="82"/>
      <c r="F46" s="13"/>
      <c r="G46" s="83"/>
      <c r="H46" s="85"/>
      <c r="Q46" s="1"/>
      <c r="X46" s="1"/>
    </row>
    <row r="47" spans="1:24" ht="14.25" customHeight="1" x14ac:dyDescent="0.15">
      <c r="A47" s="149"/>
      <c r="B47" s="80"/>
      <c r="C47" s="80"/>
      <c r="D47" s="81"/>
      <c r="E47" s="82"/>
      <c r="F47" s="13"/>
      <c r="G47" s="83"/>
      <c r="H47" s="85"/>
      <c r="Q47" s="1"/>
      <c r="X47" s="1"/>
    </row>
    <row r="48" spans="1:24" ht="14.25" customHeight="1" x14ac:dyDescent="0.15">
      <c r="A48" s="150"/>
      <c r="B48" s="80"/>
      <c r="C48" s="80"/>
      <c r="D48" s="81"/>
      <c r="E48" s="82"/>
      <c r="F48" s="13"/>
      <c r="G48" s="83"/>
      <c r="H48" s="85"/>
      <c r="Q48" s="1"/>
      <c r="X48" s="1"/>
    </row>
    <row r="49" spans="1:24" ht="14.25" customHeight="1" x14ac:dyDescent="0.15">
      <c r="A49" s="149"/>
      <c r="B49" s="80"/>
      <c r="C49" s="80"/>
      <c r="D49" s="81"/>
      <c r="E49" s="82"/>
      <c r="F49" s="13"/>
      <c r="G49" s="83"/>
      <c r="H49" s="85"/>
      <c r="Q49" s="1"/>
      <c r="X49" s="1"/>
    </row>
    <row r="50" spans="1:24" ht="14.25" customHeight="1" x14ac:dyDescent="0.15">
      <c r="A50" s="150"/>
      <c r="B50" s="80"/>
      <c r="C50" s="80"/>
      <c r="D50" s="81"/>
      <c r="E50" s="82"/>
      <c r="F50" s="13"/>
      <c r="G50" s="83"/>
      <c r="H50" s="85"/>
      <c r="Q50" s="1"/>
      <c r="X50" s="1"/>
    </row>
    <row r="51" spans="1:24" ht="14.25" customHeight="1" x14ac:dyDescent="0.15">
      <c r="A51" s="149"/>
      <c r="B51" s="80"/>
      <c r="C51" s="80"/>
      <c r="D51" s="81"/>
      <c r="E51" s="82"/>
      <c r="F51" s="13"/>
      <c r="G51" s="83"/>
      <c r="H51" s="85"/>
      <c r="Q51" s="1"/>
      <c r="X51" s="1"/>
    </row>
    <row r="52" spans="1:24" ht="14.25" customHeight="1" x14ac:dyDescent="0.15">
      <c r="A52" s="150"/>
      <c r="B52" s="80"/>
      <c r="C52" s="80"/>
      <c r="D52" s="81"/>
      <c r="E52" s="82"/>
      <c r="F52" s="13"/>
      <c r="G52" s="83"/>
      <c r="H52" s="85"/>
      <c r="Q52" s="1"/>
      <c r="X52" s="1"/>
    </row>
    <row r="53" spans="1:24" ht="14.25" customHeight="1" x14ac:dyDescent="0.15">
      <c r="A53" s="149"/>
      <c r="B53" s="80"/>
      <c r="C53" s="80"/>
      <c r="D53" s="81"/>
      <c r="E53" s="82"/>
      <c r="F53" s="13"/>
      <c r="G53" s="83"/>
      <c r="H53" s="85"/>
      <c r="Q53" s="1"/>
      <c r="X53" s="1"/>
    </row>
    <row r="54" spans="1:24" ht="14.25" customHeight="1" x14ac:dyDescent="0.15">
      <c r="A54" s="150"/>
      <c r="B54" s="80"/>
      <c r="C54" s="80"/>
      <c r="D54" s="81"/>
      <c r="E54" s="82"/>
      <c r="F54" s="13"/>
      <c r="G54" s="83"/>
      <c r="H54" s="85"/>
      <c r="Q54" s="1"/>
      <c r="X54" s="1"/>
    </row>
    <row r="55" spans="1:24" ht="14.25" customHeight="1" x14ac:dyDescent="0.15">
      <c r="A55" s="149"/>
      <c r="B55" s="80"/>
      <c r="C55" s="80"/>
      <c r="D55" s="81"/>
      <c r="E55" s="82"/>
      <c r="F55" s="13"/>
      <c r="G55" s="83"/>
      <c r="H55" s="85"/>
      <c r="Q55" s="1"/>
      <c r="X55" s="1"/>
    </row>
    <row r="56" spans="1:24" ht="14.25" customHeight="1" x14ac:dyDescent="0.15">
      <c r="A56" s="150"/>
      <c r="B56" s="80"/>
      <c r="C56" s="80"/>
      <c r="D56" s="81"/>
      <c r="E56" s="82"/>
      <c r="F56" s="13"/>
      <c r="G56" s="83"/>
      <c r="H56" s="85"/>
      <c r="Q56" s="1"/>
      <c r="X56" s="1"/>
    </row>
    <row r="57" spans="1:24" ht="14.25" customHeight="1" x14ac:dyDescent="0.15">
      <c r="A57" s="149"/>
      <c r="B57" s="80"/>
      <c r="C57" s="80"/>
      <c r="D57" s="81"/>
      <c r="E57" s="82"/>
      <c r="F57" s="13"/>
      <c r="G57" s="83"/>
      <c r="H57" s="85"/>
      <c r="Q57" s="1"/>
      <c r="X57" s="1"/>
    </row>
    <row r="58" spans="1:24" ht="14.25" customHeight="1" x14ac:dyDescent="0.15">
      <c r="A58" s="150"/>
      <c r="B58" s="80"/>
      <c r="C58" s="80"/>
      <c r="D58" s="81"/>
      <c r="E58" s="82"/>
      <c r="F58" s="13"/>
      <c r="G58" s="83"/>
      <c r="H58" s="85"/>
      <c r="Q58" s="1"/>
      <c r="X58" s="1"/>
    </row>
    <row r="59" spans="1:24" ht="14.25" customHeight="1" x14ac:dyDescent="0.15">
      <c r="A59" s="149"/>
      <c r="B59" s="80"/>
      <c r="C59" s="80"/>
      <c r="D59" s="81"/>
      <c r="E59" s="82"/>
      <c r="F59" s="13"/>
      <c r="G59" s="83"/>
      <c r="H59" s="85"/>
      <c r="Q59" s="1"/>
      <c r="X59" s="1"/>
    </row>
    <row r="60" spans="1:24" ht="14.25" customHeight="1" x14ac:dyDescent="0.15">
      <c r="A60" s="150"/>
      <c r="B60" s="80"/>
      <c r="C60" s="80"/>
      <c r="D60" s="81"/>
      <c r="E60" s="82"/>
      <c r="F60" s="13"/>
      <c r="G60" s="83"/>
      <c r="H60" s="85"/>
      <c r="Q60" s="1"/>
      <c r="X60" s="1"/>
    </row>
    <row r="61" spans="1:24" ht="14.25" customHeight="1" x14ac:dyDescent="0.15">
      <c r="A61" s="149"/>
      <c r="B61" s="80"/>
      <c r="C61" s="80"/>
      <c r="D61" s="81"/>
      <c r="E61" s="82"/>
      <c r="F61" s="13"/>
      <c r="G61" s="83"/>
      <c r="H61" s="85"/>
      <c r="Q61" s="1"/>
      <c r="X61" s="1"/>
    </row>
    <row r="62" spans="1:24" ht="14.25" customHeight="1" x14ac:dyDescent="0.15">
      <c r="A62" s="150"/>
      <c r="B62" s="80"/>
      <c r="C62" s="80"/>
      <c r="D62" s="81"/>
      <c r="E62" s="82"/>
      <c r="F62" s="13"/>
      <c r="G62" s="83"/>
      <c r="H62" s="85"/>
    </row>
    <row r="63" spans="1:24" ht="14.25" customHeight="1" x14ac:dyDescent="0.15">
      <c r="A63" s="149"/>
      <c r="B63" s="80"/>
      <c r="C63" s="80"/>
      <c r="D63" s="81"/>
      <c r="E63" s="82"/>
      <c r="F63" s="13"/>
      <c r="G63" s="83"/>
      <c r="H63" s="85"/>
    </row>
    <row r="64" spans="1:24" ht="14.25" customHeight="1" x14ac:dyDescent="0.15">
      <c r="A64" s="150"/>
      <c r="B64" s="80"/>
      <c r="C64" s="80"/>
      <c r="D64" s="81"/>
      <c r="E64" s="82"/>
      <c r="F64" s="13"/>
      <c r="G64" s="83"/>
      <c r="H64" s="85"/>
    </row>
    <row r="65" spans="1:8" ht="14.25" customHeight="1" x14ac:dyDescent="0.15">
      <c r="A65" s="149"/>
      <c r="B65" s="80"/>
      <c r="C65" s="80"/>
      <c r="D65" s="81"/>
      <c r="E65" s="82"/>
      <c r="F65" s="13"/>
      <c r="G65" s="83"/>
      <c r="H65" s="85"/>
    </row>
    <row r="66" spans="1:8" ht="14.25" customHeight="1" x14ac:dyDescent="0.15">
      <c r="A66" s="150"/>
      <c r="B66" s="80"/>
      <c r="C66" s="80"/>
      <c r="D66" s="81"/>
      <c r="E66" s="82"/>
      <c r="F66" s="13"/>
      <c r="G66" s="83"/>
      <c r="H66" s="85"/>
    </row>
  </sheetData>
  <mergeCells count="43"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A9:A10"/>
    <mergeCell ref="B5:B6"/>
    <mergeCell ref="A2:B2"/>
    <mergeCell ref="A7:A8"/>
    <mergeCell ref="C5:C6"/>
    <mergeCell ref="A3:B3"/>
    <mergeCell ref="A25:A26"/>
    <mergeCell ref="A17:A18"/>
    <mergeCell ref="A19:A20"/>
    <mergeCell ref="A13:A14"/>
    <mergeCell ref="A11:A12"/>
    <mergeCell ref="A21:A22"/>
    <mergeCell ref="A23:A24"/>
    <mergeCell ref="A15:A1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28" priority="2" stopIfTrue="1" operator="lessThan">
      <formula>60</formula>
    </cfRule>
  </conditionalFormatting>
  <conditionalFormatting sqref="F8 F10 F12 F14 F16 F18 F20 F22 F24 F26 F28 F30 F32 F34 F36">
    <cfRule type="cellIs" dxfId="27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74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149"/>
      <c r="B37" s="80" t="str">
        <f>IF(G37="","",VLOOKUP(G37,会員!$A$2:$T$20000,2,FALSE)&amp;"　"&amp;VLOOKUP(G37,会員!$A$2:$T$20000,3,FALSE))</f>
        <v/>
      </c>
      <c r="C37" s="80" t="str">
        <f>IF(G37="","",申込数一覧!$B$4)</f>
        <v/>
      </c>
      <c r="D37" s="81" t="str">
        <f>IF(G37="","",VLOOKUP(G37,会員!$A$2:$V$20000,9,FALSE))</f>
        <v/>
      </c>
      <c r="E37" s="82" t="str">
        <f>IF(G37="","",VLOOKUP(G37,会員!$A$2:$V$20000,7,FALSE))</f>
        <v/>
      </c>
      <c r="F37" s="13" t="str">
        <f>IF(G37="","",DATEDIF(E37,記入例!#REF!,"y"))</f>
        <v/>
      </c>
      <c r="G37" s="83"/>
      <c r="H37" s="84"/>
      <c r="Q37" s="1"/>
      <c r="X37" s="1"/>
    </row>
    <row r="38" spans="1:24" ht="14.25" customHeight="1" x14ac:dyDescent="0.15">
      <c r="A38" s="150"/>
      <c r="B38" s="80" t="str">
        <f>IF(G38="","",VLOOKUP(G38,会員!$A$2:$T$20000,2,FALSE)&amp;"　"&amp;VLOOKUP(G38,会員!$A$2:$T$20000,3,FALSE))</f>
        <v/>
      </c>
      <c r="C38" s="80" t="str">
        <f>IF(G38="","",申込数一覧!$B$4)</f>
        <v/>
      </c>
      <c r="D38" s="81" t="str">
        <f>IF(G38="","",VLOOKUP(G38,会員!$A$2:$V$20000,9,FALSE))</f>
        <v/>
      </c>
      <c r="E38" s="82" t="str">
        <f>IF(G38="","",VLOOKUP(G38,会員!$A$2:$V$20000,7,FALSE))</f>
        <v/>
      </c>
      <c r="F38" s="13" t="str">
        <f>IF(G38="","",DATEDIF(E38,記入例!#REF!,"y"))</f>
        <v/>
      </c>
      <c r="G38" s="83"/>
      <c r="H38" s="84"/>
      <c r="Q38" s="1"/>
      <c r="X38" s="1"/>
    </row>
    <row r="39" spans="1:24" ht="14.25" customHeight="1" x14ac:dyDescent="0.15">
      <c r="A39" s="149"/>
      <c r="B39" s="80" t="str">
        <f>IF(G39="","",VLOOKUP(G39,会員!$A$2:$T$20000,2,FALSE)&amp;"　"&amp;VLOOKUP(G39,会員!$A$2:$T$20000,3,FALSE))</f>
        <v/>
      </c>
      <c r="C39" s="80" t="str">
        <f>IF(G39="","",申込数一覧!$B$4)</f>
        <v/>
      </c>
      <c r="D39" s="81" t="str">
        <f>IF(G39="","",VLOOKUP(G39,会員!$A$2:$V$20000,9,FALSE))</f>
        <v/>
      </c>
      <c r="E39" s="82" t="str">
        <f>IF(G39="","",VLOOKUP(G39,会員!$A$2:$V$20000,7,FALSE))</f>
        <v/>
      </c>
      <c r="F39" s="13" t="str">
        <f>IF(G39="","",DATEDIF(E39,記入例!#REF!,"y"))</f>
        <v/>
      </c>
      <c r="G39" s="83"/>
      <c r="H39" s="13"/>
      <c r="Q39" s="1"/>
      <c r="X39" s="1"/>
    </row>
    <row r="40" spans="1:24" ht="14.25" customHeight="1" x14ac:dyDescent="0.15">
      <c r="A40" s="150"/>
      <c r="B40" s="80" t="str">
        <f>IF(G40="","",VLOOKUP(G40,会員!$A$2:$T$20000,2,FALSE)&amp;"　"&amp;VLOOKUP(G40,会員!$A$2:$T$20000,3,FALSE))</f>
        <v/>
      </c>
      <c r="C40" s="80" t="str">
        <f>IF(G40="","",申込数一覧!$B$4)</f>
        <v/>
      </c>
      <c r="D40" s="81" t="str">
        <f>IF(G40="","",VLOOKUP(G40,会員!$A$2:$V$20000,9,FALSE))</f>
        <v/>
      </c>
      <c r="E40" s="82" t="str">
        <f>IF(G40="","",VLOOKUP(G40,会員!$A$2:$V$20000,7,FALSE))</f>
        <v/>
      </c>
      <c r="F40" s="13" t="str">
        <f>IF(G40="","",DATEDIF(E40,記入例!#REF!,"y"))</f>
        <v/>
      </c>
      <c r="G40" s="83"/>
      <c r="H40" s="13"/>
      <c r="Q40" s="1"/>
      <c r="X40" s="1"/>
    </row>
    <row r="41" spans="1:24" ht="14.25" customHeight="1" x14ac:dyDescent="0.15">
      <c r="A41" s="149"/>
      <c r="B41" s="80" t="str">
        <f>IF(G41="","",VLOOKUP(G41,会員!$A$2:$T$20000,2,FALSE)&amp;"　"&amp;VLOOKUP(G41,会員!$A$2:$T$20000,3,FALSE))</f>
        <v/>
      </c>
      <c r="C41" s="80" t="str">
        <f>IF(G41="","",申込数一覧!$B$4)</f>
        <v/>
      </c>
      <c r="D41" s="81" t="str">
        <f>IF(G41="","",VLOOKUP(G41,会員!$A$2:$V$20000,9,FALSE))</f>
        <v/>
      </c>
      <c r="E41" s="82" t="str">
        <f>IF(G41="","",VLOOKUP(G41,会員!$A$2:$V$20000,7,FALSE))</f>
        <v/>
      </c>
      <c r="F41" s="13" t="str">
        <f>IF(G41="","",DATEDIF(E41,記入例!#REF!,"y"))</f>
        <v/>
      </c>
      <c r="G41" s="83"/>
      <c r="H41" s="84"/>
      <c r="Q41" s="1"/>
      <c r="X41" s="1"/>
    </row>
    <row r="42" spans="1:24" ht="14.25" customHeight="1" x14ac:dyDescent="0.15">
      <c r="A42" s="150"/>
      <c r="B42" s="80" t="str">
        <f>IF(G42="","",VLOOKUP(G42,会員!$A$2:$T$20000,2,FALSE)&amp;"　"&amp;VLOOKUP(G42,会員!$A$2:$T$20000,3,FALSE))</f>
        <v/>
      </c>
      <c r="C42" s="80" t="str">
        <f>IF(G42="","",申込数一覧!$B$4)</f>
        <v/>
      </c>
      <c r="D42" s="81" t="str">
        <f>IF(G42="","",VLOOKUP(G42,会員!$A$2:$V$20000,9,FALSE))</f>
        <v/>
      </c>
      <c r="E42" s="82" t="str">
        <f>IF(G42="","",VLOOKUP(G42,会員!$A$2:$V$20000,7,FALSE))</f>
        <v/>
      </c>
      <c r="F42" s="13" t="str">
        <f>IF(G42="","",DATEDIF(E42,記入例!#REF!,"y"))</f>
        <v/>
      </c>
      <c r="G42" s="83"/>
      <c r="H42" s="84"/>
      <c r="Q42" s="1"/>
      <c r="X42" s="1"/>
    </row>
    <row r="43" spans="1:24" ht="14.25" customHeight="1" x14ac:dyDescent="0.15">
      <c r="A43" s="149"/>
      <c r="B43" s="80" t="str">
        <f>IF(G43="","",VLOOKUP(G43,会員!$A$2:$T$20000,2,FALSE)&amp;"　"&amp;VLOOKUP(G43,会員!$A$2:$T$20000,3,FALSE))</f>
        <v/>
      </c>
      <c r="C43" s="80" t="str">
        <f>IF(G43="","",申込数一覧!$B$4)</f>
        <v/>
      </c>
      <c r="D43" s="81" t="str">
        <f>IF(G43="","",VLOOKUP(G43,会員!$A$2:$V$20000,9,FALSE))</f>
        <v/>
      </c>
      <c r="E43" s="82" t="str">
        <f>IF(G43="","",VLOOKUP(G43,会員!$A$2:$V$20000,7,FALSE))</f>
        <v/>
      </c>
      <c r="F43" s="13" t="str">
        <f>IF(G43="","",DATEDIF(E43,記入例!#REF!,"y"))</f>
        <v/>
      </c>
      <c r="G43" s="83"/>
      <c r="H43" s="85"/>
      <c r="Q43" s="1"/>
      <c r="X43" s="1"/>
    </row>
    <row r="44" spans="1:24" ht="14.25" customHeight="1" x14ac:dyDescent="0.15">
      <c r="A44" s="150"/>
      <c r="B44" s="80" t="str">
        <f>IF(G44="","",VLOOKUP(G44,会員!$A$2:$T$20000,2,FALSE)&amp;"　"&amp;VLOOKUP(G44,会員!$A$2:$T$20000,3,FALSE))</f>
        <v/>
      </c>
      <c r="C44" s="80" t="str">
        <f>IF(G44="","",申込数一覧!$B$4)</f>
        <v/>
      </c>
      <c r="D44" s="81" t="str">
        <f>IF(G44="","",VLOOKUP(G44,会員!$A$2:$V$20000,9,FALSE))</f>
        <v/>
      </c>
      <c r="E44" s="82" t="str">
        <f>IF(G44="","",VLOOKUP(G44,会員!$A$2:$V$20000,7,FALSE))</f>
        <v/>
      </c>
      <c r="F44" s="13" t="str">
        <f>IF(G44="","",DATEDIF(E44,記入例!#REF!,"y"))</f>
        <v/>
      </c>
      <c r="G44" s="83"/>
      <c r="H44" s="85"/>
      <c r="Q44" s="1"/>
      <c r="X44" s="1"/>
    </row>
    <row r="45" spans="1:24" ht="14.25" customHeight="1" x14ac:dyDescent="0.15">
      <c r="A45" s="149"/>
      <c r="B45" s="80" t="str">
        <f>IF(G45="","",VLOOKUP(G45,会員!$A$2:$T$20000,2,FALSE)&amp;"　"&amp;VLOOKUP(G45,会員!$A$2:$T$20000,3,FALSE))</f>
        <v/>
      </c>
      <c r="C45" s="80" t="str">
        <f>IF(G45="","",申込数一覧!$B$4)</f>
        <v/>
      </c>
      <c r="D45" s="81" t="str">
        <f>IF(G45="","",VLOOKUP(G45,会員!$A$2:$V$20000,9,FALSE))</f>
        <v/>
      </c>
      <c r="E45" s="82" t="str">
        <f>IF(G45="","",VLOOKUP(G45,会員!$A$2:$V$20000,7,FALSE))</f>
        <v/>
      </c>
      <c r="F45" s="13" t="str">
        <f>IF(G45="","",DATEDIF(E45,記入例!#REF!,"y"))</f>
        <v/>
      </c>
      <c r="G45" s="83"/>
      <c r="H45" s="85"/>
      <c r="Q45" s="1"/>
      <c r="X45" s="1"/>
    </row>
    <row r="46" spans="1:24" ht="14.25" customHeight="1" x14ac:dyDescent="0.15">
      <c r="A46" s="150"/>
      <c r="B46" s="80" t="str">
        <f>IF(G46="","",VLOOKUP(G46,会員!$A$2:$T$20000,2,FALSE)&amp;"　"&amp;VLOOKUP(G46,会員!$A$2:$T$20000,3,FALSE))</f>
        <v/>
      </c>
      <c r="C46" s="80" t="str">
        <f>IF(G46="","",申込数一覧!$B$4)</f>
        <v/>
      </c>
      <c r="D46" s="81" t="str">
        <f>IF(G46="","",VLOOKUP(G46,会員!$A$2:$V$20000,9,FALSE))</f>
        <v/>
      </c>
      <c r="E46" s="82" t="str">
        <f>IF(G46="","",VLOOKUP(G46,会員!$A$2:$V$20000,7,FALSE))</f>
        <v/>
      </c>
      <c r="F46" s="13" t="str">
        <f>IF(G46="","",DATEDIF(E46,記入例!#REF!,"y"))</f>
        <v/>
      </c>
      <c r="G46" s="83"/>
      <c r="H46" s="85"/>
      <c r="Q46" s="1"/>
      <c r="X46" s="1"/>
    </row>
    <row r="47" spans="1:24" ht="14.25" customHeight="1" x14ac:dyDescent="0.15">
      <c r="A47" s="149"/>
      <c r="B47" s="80" t="str">
        <f>IF(G47="","",VLOOKUP(G47,会員!$A$2:$T$20000,2,FALSE)&amp;"　"&amp;VLOOKUP(G47,会員!$A$2:$T$20000,3,FALSE))</f>
        <v/>
      </c>
      <c r="C47" s="80" t="str">
        <f>IF(G47="","",申込数一覧!$B$4)</f>
        <v/>
      </c>
      <c r="D47" s="81" t="str">
        <f>IF(G47="","",VLOOKUP(G47,会員!$A$2:$V$20000,9,FALSE))</f>
        <v/>
      </c>
      <c r="E47" s="82" t="str">
        <f>IF(G47="","",VLOOKUP(G47,会員!$A$2:$V$20000,7,FALSE))</f>
        <v/>
      </c>
      <c r="F47" s="13" t="str">
        <f>IF(G47="","",DATEDIF(E47,記入例!#REF!,"y"))</f>
        <v/>
      </c>
      <c r="G47" s="83"/>
      <c r="H47" s="85"/>
      <c r="Q47" s="1"/>
      <c r="X47" s="1"/>
    </row>
    <row r="48" spans="1:24" ht="14.25" customHeight="1" x14ac:dyDescent="0.15">
      <c r="A48" s="150"/>
      <c r="B48" s="80" t="str">
        <f>IF(G48="","",VLOOKUP(G48,会員!$A$2:$T$20000,2,FALSE)&amp;"　"&amp;VLOOKUP(G48,会員!$A$2:$T$20000,3,FALSE))</f>
        <v/>
      </c>
      <c r="C48" s="80" t="str">
        <f>IF(G48="","",申込数一覧!$B$4)</f>
        <v/>
      </c>
      <c r="D48" s="81" t="str">
        <f>IF(G48="","",VLOOKUP(G48,会員!$A$2:$V$20000,9,FALSE))</f>
        <v/>
      </c>
      <c r="E48" s="82" t="str">
        <f>IF(G48="","",VLOOKUP(G48,会員!$A$2:$V$20000,7,FALSE))</f>
        <v/>
      </c>
      <c r="F48" s="13" t="str">
        <f>IF(G48="","",DATEDIF(E48,記入例!#REF!,"y"))</f>
        <v/>
      </c>
      <c r="G48" s="83"/>
      <c r="H48" s="85"/>
      <c r="Q48" s="1"/>
      <c r="X48" s="1"/>
    </row>
    <row r="49" spans="1:24" ht="14.25" customHeight="1" x14ac:dyDescent="0.15">
      <c r="A49" s="149"/>
      <c r="B49" s="80" t="str">
        <f>IF(G49="","",VLOOKUP(G49,会員!$A$2:$T$20000,2,FALSE)&amp;"　"&amp;VLOOKUP(G49,会員!$A$2:$T$20000,3,FALSE))</f>
        <v/>
      </c>
      <c r="C49" s="80" t="str">
        <f>IF(G49="","",申込数一覧!$B$4)</f>
        <v/>
      </c>
      <c r="D49" s="81" t="str">
        <f>IF(G49="","",VLOOKUP(G49,会員!$A$2:$V$20000,9,FALSE))</f>
        <v/>
      </c>
      <c r="E49" s="82" t="str">
        <f>IF(G49="","",VLOOKUP(G49,会員!$A$2:$V$20000,7,FALSE))</f>
        <v/>
      </c>
      <c r="F49" s="13" t="str">
        <f>IF(G49="","",DATEDIF(E49,記入例!#REF!,"y"))</f>
        <v/>
      </c>
      <c r="G49" s="83"/>
      <c r="H49" s="85"/>
      <c r="Q49" s="1"/>
      <c r="X49" s="1"/>
    </row>
    <row r="50" spans="1:24" ht="14.25" customHeight="1" x14ac:dyDescent="0.15">
      <c r="A50" s="150"/>
      <c r="B50" s="80" t="str">
        <f>IF(G50="","",VLOOKUP(G50,会員!$A$2:$T$20000,2,FALSE)&amp;"　"&amp;VLOOKUP(G50,会員!$A$2:$T$20000,3,FALSE))</f>
        <v/>
      </c>
      <c r="C50" s="80" t="str">
        <f>IF(G50="","",申込数一覧!$B$4)</f>
        <v/>
      </c>
      <c r="D50" s="81" t="str">
        <f>IF(G50="","",VLOOKUP(G50,会員!$A$2:$V$20000,9,FALSE))</f>
        <v/>
      </c>
      <c r="E50" s="82" t="str">
        <f>IF(G50="","",VLOOKUP(G50,会員!$A$2:$V$20000,7,FALSE))</f>
        <v/>
      </c>
      <c r="F50" s="13" t="str">
        <f>IF(G50="","",DATEDIF(E50,記入例!#REF!,"y"))</f>
        <v/>
      </c>
      <c r="G50" s="83"/>
      <c r="H50" s="85"/>
      <c r="Q50" s="1"/>
      <c r="X50" s="1"/>
    </row>
    <row r="51" spans="1:24" ht="14.25" customHeight="1" x14ac:dyDescent="0.15">
      <c r="A51" s="149"/>
      <c r="B51" s="80" t="str">
        <f>IF(G51="","",VLOOKUP(G51,会員!$A$2:$T$20000,2,FALSE)&amp;"　"&amp;VLOOKUP(G51,会員!$A$2:$T$20000,3,FALSE))</f>
        <v/>
      </c>
      <c r="C51" s="80" t="str">
        <f>IF(G51="","",申込数一覧!$B$4)</f>
        <v/>
      </c>
      <c r="D51" s="81" t="str">
        <f>IF(G51="","",VLOOKUP(G51,会員!$A$2:$V$20000,9,FALSE))</f>
        <v/>
      </c>
      <c r="E51" s="82" t="str">
        <f>IF(G51="","",VLOOKUP(G51,会員!$A$2:$V$20000,7,FALSE))</f>
        <v/>
      </c>
      <c r="F51" s="13" t="str">
        <f>IF(G51="","",DATEDIF(E51,記入例!#REF!,"y"))</f>
        <v/>
      </c>
      <c r="G51" s="83"/>
      <c r="H51" s="85"/>
      <c r="Q51" s="1"/>
      <c r="X51" s="1"/>
    </row>
    <row r="52" spans="1:24" ht="14.25" customHeight="1" x14ac:dyDescent="0.15">
      <c r="A52" s="150"/>
      <c r="B52" s="80" t="str">
        <f>IF(G52="","",VLOOKUP(G52,会員!$A$2:$T$20000,2,FALSE)&amp;"　"&amp;VLOOKUP(G52,会員!$A$2:$T$20000,3,FALSE))</f>
        <v/>
      </c>
      <c r="C52" s="80" t="str">
        <f>IF(G52="","",申込数一覧!$B$4)</f>
        <v/>
      </c>
      <c r="D52" s="81" t="str">
        <f>IF(G52="","",VLOOKUP(G52,会員!$A$2:$V$20000,9,FALSE))</f>
        <v/>
      </c>
      <c r="E52" s="82" t="str">
        <f>IF(G52="","",VLOOKUP(G52,会員!$A$2:$V$20000,7,FALSE))</f>
        <v/>
      </c>
      <c r="F52" s="13" t="str">
        <f>IF(G52="","",DATEDIF(E52,記入例!#REF!,"y"))</f>
        <v/>
      </c>
      <c r="G52" s="83"/>
      <c r="H52" s="85"/>
      <c r="Q52" s="1"/>
      <c r="X52" s="1"/>
    </row>
    <row r="53" spans="1:24" ht="14.25" customHeight="1" x14ac:dyDescent="0.15">
      <c r="A53" s="149"/>
      <c r="B53" s="80" t="str">
        <f>IF(G53="","",VLOOKUP(G53,会員!$A$2:$T$20000,2,FALSE)&amp;"　"&amp;VLOOKUP(G53,会員!$A$2:$T$20000,3,FALSE))</f>
        <v/>
      </c>
      <c r="C53" s="80" t="str">
        <f>IF(G53="","",申込数一覧!$B$4)</f>
        <v/>
      </c>
      <c r="D53" s="81" t="str">
        <f>IF(G53="","",VLOOKUP(G53,会員!$A$2:$V$20000,9,FALSE))</f>
        <v/>
      </c>
      <c r="E53" s="82" t="str">
        <f>IF(G53="","",VLOOKUP(G53,会員!$A$2:$V$20000,7,FALSE))</f>
        <v/>
      </c>
      <c r="F53" s="13" t="str">
        <f>IF(G53="","",DATEDIF(E53,記入例!#REF!,"y"))</f>
        <v/>
      </c>
      <c r="G53" s="83"/>
      <c r="H53" s="85"/>
      <c r="Q53" s="1"/>
      <c r="X53" s="1"/>
    </row>
    <row r="54" spans="1:24" ht="14.25" customHeight="1" x14ac:dyDescent="0.15">
      <c r="A54" s="150"/>
      <c r="B54" s="80" t="str">
        <f>IF(G54="","",VLOOKUP(G54,会員!$A$2:$T$20000,2,FALSE)&amp;"　"&amp;VLOOKUP(G54,会員!$A$2:$T$20000,3,FALSE))</f>
        <v/>
      </c>
      <c r="C54" s="80" t="str">
        <f>IF(G54="","",申込数一覧!$B$4)</f>
        <v/>
      </c>
      <c r="D54" s="81" t="str">
        <f>IF(G54="","",VLOOKUP(G54,会員!$A$2:$V$20000,9,FALSE))</f>
        <v/>
      </c>
      <c r="E54" s="82" t="str">
        <f>IF(G54="","",VLOOKUP(G54,会員!$A$2:$V$20000,7,FALSE))</f>
        <v/>
      </c>
      <c r="F54" s="13" t="str">
        <f>IF(G54="","",DATEDIF(E54,記入例!#REF!,"y"))</f>
        <v/>
      </c>
      <c r="G54" s="83"/>
      <c r="H54" s="85"/>
      <c r="Q54" s="1"/>
      <c r="X54" s="1"/>
    </row>
    <row r="55" spans="1:24" ht="14.25" customHeight="1" x14ac:dyDescent="0.15">
      <c r="A55" s="149"/>
      <c r="B55" s="80" t="str">
        <f>IF(G55="","",VLOOKUP(G55,会員!$A$2:$T$20000,2,FALSE)&amp;"　"&amp;VLOOKUP(G55,会員!$A$2:$T$20000,3,FALSE))</f>
        <v/>
      </c>
      <c r="C55" s="80" t="str">
        <f>IF(G55="","",申込数一覧!$B$4)</f>
        <v/>
      </c>
      <c r="D55" s="81" t="str">
        <f>IF(G55="","",VLOOKUP(G55,会員!$A$2:$V$20000,9,FALSE))</f>
        <v/>
      </c>
      <c r="E55" s="82" t="str">
        <f>IF(G55="","",VLOOKUP(G55,会員!$A$2:$V$20000,7,FALSE))</f>
        <v/>
      </c>
      <c r="F55" s="13" t="str">
        <f>IF(G55="","",DATEDIF(E55,記入例!#REF!,"y"))</f>
        <v/>
      </c>
      <c r="G55" s="83"/>
      <c r="H55" s="85"/>
      <c r="Q55" s="1"/>
      <c r="X55" s="1"/>
    </row>
    <row r="56" spans="1:24" ht="14.25" customHeight="1" x14ac:dyDescent="0.15">
      <c r="A56" s="150"/>
      <c r="B56" s="80" t="str">
        <f>IF(G56="","",VLOOKUP(G56,会員!$A$2:$T$20000,2,FALSE)&amp;"　"&amp;VLOOKUP(G56,会員!$A$2:$T$20000,3,FALSE))</f>
        <v/>
      </c>
      <c r="C56" s="80" t="str">
        <f>IF(G56="","",申込数一覧!$B$4)</f>
        <v/>
      </c>
      <c r="D56" s="81" t="str">
        <f>IF(G56="","",VLOOKUP(G56,会員!$A$2:$V$20000,9,FALSE))</f>
        <v/>
      </c>
      <c r="E56" s="82" t="str">
        <f>IF(G56="","",VLOOKUP(G56,会員!$A$2:$V$20000,7,FALSE))</f>
        <v/>
      </c>
      <c r="F56" s="13" t="str">
        <f>IF(G56="","",DATEDIF(E56,記入例!#REF!,"y"))</f>
        <v/>
      </c>
      <c r="G56" s="83"/>
      <c r="H56" s="85"/>
      <c r="Q56" s="1"/>
      <c r="X56" s="1"/>
    </row>
    <row r="57" spans="1:24" ht="14.25" customHeight="1" x14ac:dyDescent="0.15">
      <c r="A57" s="149"/>
      <c r="B57" s="80" t="str">
        <f>IF(G57="","",VLOOKUP(G57,会員!$A$2:$T$20000,2,FALSE)&amp;"　"&amp;VLOOKUP(G57,会員!$A$2:$T$20000,3,FALSE))</f>
        <v/>
      </c>
      <c r="C57" s="80" t="str">
        <f>IF(G57="","",申込数一覧!$B$4)</f>
        <v/>
      </c>
      <c r="D57" s="81" t="str">
        <f>IF(G57="","",VLOOKUP(G57,会員!$A$2:$V$20000,9,FALSE))</f>
        <v/>
      </c>
      <c r="E57" s="82" t="str">
        <f>IF(G57="","",VLOOKUP(G57,会員!$A$2:$V$20000,7,FALSE))</f>
        <v/>
      </c>
      <c r="F57" s="13" t="str">
        <f>IF(G57="","",DATEDIF(E57,記入例!#REF!,"y"))</f>
        <v/>
      </c>
      <c r="G57" s="83"/>
      <c r="H57" s="85"/>
      <c r="Q57" s="1"/>
      <c r="X57" s="1"/>
    </row>
    <row r="58" spans="1:24" ht="14.25" customHeight="1" x14ac:dyDescent="0.15">
      <c r="A58" s="150"/>
      <c r="B58" s="80" t="str">
        <f>IF(G58="","",VLOOKUP(G58,会員!$A$2:$T$20000,2,FALSE)&amp;"　"&amp;VLOOKUP(G58,会員!$A$2:$T$20000,3,FALSE))</f>
        <v/>
      </c>
      <c r="C58" s="80" t="str">
        <f>IF(G58="","",申込数一覧!$B$4)</f>
        <v/>
      </c>
      <c r="D58" s="81" t="str">
        <f>IF(G58="","",VLOOKUP(G58,会員!$A$2:$V$20000,9,FALSE))</f>
        <v/>
      </c>
      <c r="E58" s="82" t="str">
        <f>IF(G58="","",VLOOKUP(G58,会員!$A$2:$V$20000,7,FALSE))</f>
        <v/>
      </c>
      <c r="F58" s="13" t="str">
        <f>IF(G58="","",DATEDIF(E58,記入例!#REF!,"y"))</f>
        <v/>
      </c>
      <c r="G58" s="83"/>
      <c r="H58" s="85"/>
      <c r="Q58" s="1"/>
      <c r="X58" s="1"/>
    </row>
    <row r="59" spans="1:24" ht="14.25" customHeight="1" x14ac:dyDescent="0.15">
      <c r="A59" s="149"/>
      <c r="B59" s="80" t="str">
        <f>IF(G59="","",VLOOKUP(G59,会員!$A$2:$T$20000,2,FALSE)&amp;"　"&amp;VLOOKUP(G59,会員!$A$2:$T$20000,3,FALSE))</f>
        <v/>
      </c>
      <c r="C59" s="80" t="str">
        <f>IF(G59="","",申込数一覧!$B$4)</f>
        <v/>
      </c>
      <c r="D59" s="81" t="str">
        <f>IF(G59="","",VLOOKUP(G59,会員!$A$2:$V$20000,9,FALSE))</f>
        <v/>
      </c>
      <c r="E59" s="82" t="str">
        <f>IF(G59="","",VLOOKUP(G59,会員!$A$2:$V$20000,7,FALSE))</f>
        <v/>
      </c>
      <c r="F59" s="13" t="str">
        <f>IF(G59="","",DATEDIF(E59,記入例!#REF!,"y"))</f>
        <v/>
      </c>
      <c r="G59" s="83"/>
      <c r="H59" s="85"/>
      <c r="Q59" s="1"/>
      <c r="X59" s="1"/>
    </row>
    <row r="60" spans="1:24" ht="14.25" customHeight="1" x14ac:dyDescent="0.15">
      <c r="A60" s="150"/>
      <c r="B60" s="80" t="str">
        <f>IF(G60="","",VLOOKUP(G60,会員!$A$2:$T$20000,2,FALSE)&amp;"　"&amp;VLOOKUP(G60,会員!$A$2:$T$20000,3,FALSE))</f>
        <v/>
      </c>
      <c r="C60" s="80" t="str">
        <f>IF(G60="","",申込数一覧!$B$4)</f>
        <v/>
      </c>
      <c r="D60" s="81" t="str">
        <f>IF(G60="","",VLOOKUP(G60,会員!$A$2:$V$20000,9,FALSE))</f>
        <v/>
      </c>
      <c r="E60" s="82" t="str">
        <f>IF(G60="","",VLOOKUP(G60,会員!$A$2:$V$20000,7,FALSE))</f>
        <v/>
      </c>
      <c r="F60" s="13" t="str">
        <f>IF(G60="","",DATEDIF(E60,記入例!#REF!,"y"))</f>
        <v/>
      </c>
      <c r="G60" s="83"/>
      <c r="H60" s="85"/>
      <c r="Q60" s="1"/>
      <c r="X60" s="1"/>
    </row>
    <row r="61" spans="1:24" ht="14.25" customHeight="1" x14ac:dyDescent="0.15">
      <c r="A61" s="149"/>
      <c r="B61" s="80" t="str">
        <f>IF(G61="","",VLOOKUP(G61,会員!$A$2:$T$20000,2,FALSE)&amp;"　"&amp;VLOOKUP(G61,会員!$A$2:$T$20000,3,FALSE))</f>
        <v/>
      </c>
      <c r="C61" s="80" t="str">
        <f>IF(G61="","",申込数一覧!$B$4)</f>
        <v/>
      </c>
      <c r="D61" s="81" t="str">
        <f>IF(G61="","",VLOOKUP(G61,会員!$A$2:$V$20000,9,FALSE))</f>
        <v/>
      </c>
      <c r="E61" s="82" t="str">
        <f>IF(G61="","",VLOOKUP(G61,会員!$A$2:$V$20000,7,FALSE))</f>
        <v/>
      </c>
      <c r="F61" s="13" t="str">
        <f>IF(G61="","",DATEDIF(E61,記入例!#REF!,"y"))</f>
        <v/>
      </c>
      <c r="G61" s="83"/>
      <c r="H61" s="85"/>
      <c r="Q61" s="1"/>
      <c r="X61" s="1"/>
    </row>
    <row r="62" spans="1:24" ht="14.25" customHeight="1" x14ac:dyDescent="0.15">
      <c r="A62" s="150"/>
      <c r="B62" s="80" t="str">
        <f>IF(G62="","",VLOOKUP(G62,会員!$A$2:$T$20000,2,FALSE)&amp;"　"&amp;VLOOKUP(G62,会員!$A$2:$T$20000,3,FALSE))</f>
        <v/>
      </c>
      <c r="C62" s="80" t="str">
        <f>IF(G62="","",申込数一覧!$B$4)</f>
        <v/>
      </c>
      <c r="D62" s="81" t="str">
        <f>IF(G62="","",VLOOKUP(G62,会員!$A$2:$V$20000,9,FALSE))</f>
        <v/>
      </c>
      <c r="E62" s="82" t="str">
        <f>IF(G62="","",VLOOKUP(G62,会員!$A$2:$V$20000,7,FALSE))</f>
        <v/>
      </c>
      <c r="F62" s="13" t="str">
        <f>IF(G62="","",DATEDIF(E62,記入例!#REF!,"y"))</f>
        <v/>
      </c>
      <c r="G62" s="83"/>
      <c r="H62" s="85"/>
    </row>
    <row r="63" spans="1:24" ht="14.25" customHeight="1" x14ac:dyDescent="0.15">
      <c r="A63" s="149"/>
      <c r="B63" s="80" t="str">
        <f>IF(G63="","",VLOOKUP(G63,会員!$A$2:$T$20000,2,FALSE)&amp;"　"&amp;VLOOKUP(G63,会員!$A$2:$T$20000,3,FALSE))</f>
        <v/>
      </c>
      <c r="C63" s="80" t="str">
        <f>IF(G63="","",申込数一覧!$B$4)</f>
        <v/>
      </c>
      <c r="D63" s="81" t="str">
        <f>IF(G63="","",VLOOKUP(G63,会員!$A$2:$V$20000,9,FALSE))</f>
        <v/>
      </c>
      <c r="E63" s="82" t="str">
        <f>IF(G63="","",VLOOKUP(G63,会員!$A$2:$V$20000,7,FALSE))</f>
        <v/>
      </c>
      <c r="F63" s="13" t="str">
        <f>IF(G63="","",DATEDIF(E63,記入例!#REF!,"y"))</f>
        <v/>
      </c>
      <c r="G63" s="83"/>
      <c r="H63" s="85"/>
    </row>
    <row r="64" spans="1:24" ht="14.25" customHeight="1" x14ac:dyDescent="0.15">
      <c r="A64" s="150"/>
      <c r="B64" s="80" t="str">
        <f>IF(G64="","",VLOOKUP(G64,会員!$A$2:$T$20000,2,FALSE)&amp;"　"&amp;VLOOKUP(G64,会員!$A$2:$T$20000,3,FALSE))</f>
        <v/>
      </c>
      <c r="C64" s="80" t="str">
        <f>IF(G64="","",申込数一覧!$B$4)</f>
        <v/>
      </c>
      <c r="D64" s="81" t="str">
        <f>IF(G64="","",VLOOKUP(G64,会員!$A$2:$V$20000,9,FALSE))</f>
        <v/>
      </c>
      <c r="E64" s="82" t="str">
        <f>IF(G64="","",VLOOKUP(G64,会員!$A$2:$V$20000,7,FALSE))</f>
        <v/>
      </c>
      <c r="F64" s="13" t="str">
        <f>IF(G64="","",DATEDIF(E64,記入例!#REF!,"y"))</f>
        <v/>
      </c>
      <c r="G64" s="83"/>
      <c r="H64" s="85"/>
    </row>
    <row r="65" spans="1:8" ht="14.25" customHeight="1" x14ac:dyDescent="0.15">
      <c r="A65" s="149"/>
      <c r="B65" s="80" t="str">
        <f>IF(G65="","",VLOOKUP(G65,会員!$A$2:$T$20000,2,FALSE)&amp;"　"&amp;VLOOKUP(G65,会員!$A$2:$T$20000,3,FALSE))</f>
        <v/>
      </c>
      <c r="C65" s="80" t="str">
        <f>IF(G65="","",申込数一覧!$B$4)</f>
        <v/>
      </c>
      <c r="D65" s="81" t="str">
        <f>IF(G65="","",VLOOKUP(G65,会員!$A$2:$V$20000,9,FALSE))</f>
        <v/>
      </c>
      <c r="E65" s="82" t="str">
        <f>IF(G65="","",VLOOKUP(G65,会員!$A$2:$V$20000,7,FALSE))</f>
        <v/>
      </c>
      <c r="F65" s="13" t="str">
        <f>IF(G65="","",DATEDIF(E65,記入例!#REF!,"y"))</f>
        <v/>
      </c>
      <c r="G65" s="83"/>
      <c r="H65" s="85"/>
    </row>
    <row r="66" spans="1:8" ht="14.25" customHeight="1" x14ac:dyDescent="0.15">
      <c r="A66" s="150"/>
      <c r="B66" s="80" t="str">
        <f>IF(G66="","",VLOOKUP(G66,会員!$A$2:$T$20000,2,FALSE)&amp;"　"&amp;VLOOKUP(G66,会員!$A$2:$T$20000,3,FALSE))</f>
        <v/>
      </c>
      <c r="C66" s="80" t="str">
        <f>IF(G66="","",申込数一覧!$B$4)</f>
        <v/>
      </c>
      <c r="D66" s="81" t="str">
        <f>IF(G66="","",VLOOKUP(G66,会員!$A$2:$V$20000,9,FALSE))</f>
        <v/>
      </c>
      <c r="E66" s="82" t="str">
        <f>IF(G66="","",VLOOKUP(G66,会員!$A$2:$V$20000,7,FALSE))</f>
        <v/>
      </c>
      <c r="F66" s="13" t="str">
        <f>IF(G66="","",DATEDIF(E66,記入例!#REF!,"y"))</f>
        <v/>
      </c>
      <c r="G66" s="83"/>
      <c r="H66" s="85"/>
    </row>
  </sheetData>
  <mergeCells count="43">
    <mergeCell ref="A11:A12"/>
    <mergeCell ref="A21:A22"/>
    <mergeCell ref="A23:A24"/>
    <mergeCell ref="A25:A26"/>
    <mergeCell ref="A17:A18"/>
    <mergeCell ref="A19:A20"/>
    <mergeCell ref="A13:A14"/>
    <mergeCell ref="A15:A16"/>
    <mergeCell ref="C1:H1"/>
    <mergeCell ref="F5:F6"/>
    <mergeCell ref="D5:D6"/>
    <mergeCell ref="E5:E6"/>
    <mergeCell ref="D2:D3"/>
    <mergeCell ref="H5:H6"/>
    <mergeCell ref="F2:H2"/>
    <mergeCell ref="F3:H3"/>
    <mergeCell ref="G5:G6"/>
    <mergeCell ref="A9:A10"/>
    <mergeCell ref="B5:B6"/>
    <mergeCell ref="A2:B2"/>
    <mergeCell ref="A7:A8"/>
    <mergeCell ref="C5:C6"/>
    <mergeCell ref="A3:B3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26" priority="2" stopIfTrue="1" operator="lessThan">
      <formula>60</formula>
    </cfRule>
  </conditionalFormatting>
  <conditionalFormatting sqref="F8 F10 F12 F14 F16 F18 F20 F22 F24 F26 F28 F30 F32 F34 F36">
    <cfRule type="cellIs" dxfId="25" priority="1" stopIfTrue="1" operator="lessThan">
      <formula>60</formula>
    </cfRule>
  </conditionalFormatting>
  <pageMargins left="0.51181102362204722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X66"/>
  <sheetViews>
    <sheetView zoomScale="75" zoomScaleNormal="75" zoomScaleSheetLayoutView="75" workbookViewId="0">
      <selection activeCell="C4" sqref="C4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8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104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149"/>
      <c r="B37" s="80" t="str">
        <f>IF(G37="","",VLOOKUP(G37,会員!$A$2:$T$20000,2,FALSE)&amp;"　"&amp;VLOOKUP(G37,会員!$A$2:$T$20000,3,FALSE))</f>
        <v/>
      </c>
      <c r="C37" s="80" t="str">
        <f>IF(G37="","",申込数一覧!$B$4)</f>
        <v/>
      </c>
      <c r="D37" s="81" t="str">
        <f>IF(G37="","",VLOOKUP(G37,会員!$A$2:$V$20000,9,FALSE))</f>
        <v/>
      </c>
      <c r="E37" s="82" t="str">
        <f>IF(G37="","",VLOOKUP(G37,会員!$A$2:$V$20000,7,FALSE))</f>
        <v/>
      </c>
      <c r="F37" s="89" t="str">
        <f>IF(G37="","",DATEDIF(E37,記入例!#REF!,"y"))</f>
        <v/>
      </c>
      <c r="G37" s="83"/>
      <c r="H37" s="84"/>
      <c r="Q37" s="1"/>
      <c r="X37" s="1"/>
    </row>
    <row r="38" spans="1:24" ht="14.25" customHeight="1" x14ac:dyDescent="0.15">
      <c r="A38" s="150"/>
      <c r="B38" s="80" t="str">
        <f>IF(G38="","",VLOOKUP(G38,会員!$A$2:$T$20000,2,FALSE)&amp;"　"&amp;VLOOKUP(G38,会員!$A$2:$T$20000,3,FALSE))</f>
        <v/>
      </c>
      <c r="C38" s="80" t="str">
        <f>IF(G38="","",申込数一覧!$B$4)</f>
        <v/>
      </c>
      <c r="D38" s="81" t="str">
        <f>IF(G38="","",VLOOKUP(G38,会員!$A$2:$V$20000,9,FALSE))</f>
        <v/>
      </c>
      <c r="E38" s="82" t="str">
        <f>IF(G38="","",VLOOKUP(G38,会員!$A$2:$V$20000,7,FALSE))</f>
        <v/>
      </c>
      <c r="F38" s="89" t="str">
        <f>IF(G38="","",DATEDIF(E38,記入例!#REF!,"y"))</f>
        <v/>
      </c>
      <c r="G38" s="83"/>
      <c r="H38" s="84"/>
      <c r="Q38" s="1"/>
      <c r="X38" s="1"/>
    </row>
    <row r="39" spans="1:24" ht="14.25" customHeight="1" x14ac:dyDescent="0.15">
      <c r="A39" s="149"/>
      <c r="B39" s="80" t="str">
        <f>IF(G39="","",VLOOKUP(G39,会員!$A$2:$T$20000,2,FALSE)&amp;"　"&amp;VLOOKUP(G39,会員!$A$2:$T$20000,3,FALSE))</f>
        <v/>
      </c>
      <c r="C39" s="80" t="str">
        <f>IF(G39="","",申込数一覧!$B$4)</f>
        <v/>
      </c>
      <c r="D39" s="81" t="str">
        <f>IF(G39="","",VLOOKUP(G39,会員!$A$2:$V$20000,9,FALSE))</f>
        <v/>
      </c>
      <c r="E39" s="82" t="str">
        <f>IF(G39="","",VLOOKUP(G39,会員!$A$2:$V$20000,7,FALSE))</f>
        <v/>
      </c>
      <c r="F39" s="89" t="str">
        <f>IF(G39="","",DATEDIF(E39,記入例!#REF!,"y"))</f>
        <v/>
      </c>
      <c r="G39" s="83"/>
      <c r="H39" s="89"/>
      <c r="Q39" s="1"/>
      <c r="X39" s="1"/>
    </row>
    <row r="40" spans="1:24" ht="14.25" customHeight="1" x14ac:dyDescent="0.15">
      <c r="A40" s="150"/>
      <c r="B40" s="80" t="str">
        <f>IF(G40="","",VLOOKUP(G40,会員!$A$2:$T$20000,2,FALSE)&amp;"　"&amp;VLOOKUP(G40,会員!$A$2:$T$20000,3,FALSE))</f>
        <v/>
      </c>
      <c r="C40" s="80" t="str">
        <f>IF(G40="","",申込数一覧!$B$4)</f>
        <v/>
      </c>
      <c r="D40" s="81" t="str">
        <f>IF(G40="","",VLOOKUP(G40,会員!$A$2:$V$20000,9,FALSE))</f>
        <v/>
      </c>
      <c r="E40" s="82" t="str">
        <f>IF(G40="","",VLOOKUP(G40,会員!$A$2:$V$20000,7,FALSE))</f>
        <v/>
      </c>
      <c r="F40" s="89" t="str">
        <f>IF(G40="","",DATEDIF(E40,記入例!#REF!,"y"))</f>
        <v/>
      </c>
      <c r="G40" s="83"/>
      <c r="H40" s="89"/>
      <c r="Q40" s="1"/>
      <c r="X40" s="1"/>
    </row>
    <row r="41" spans="1:24" ht="14.25" customHeight="1" x14ac:dyDescent="0.15">
      <c r="A41" s="149"/>
      <c r="B41" s="80" t="str">
        <f>IF(G41="","",VLOOKUP(G41,会員!$A$2:$T$20000,2,FALSE)&amp;"　"&amp;VLOOKUP(G41,会員!$A$2:$T$20000,3,FALSE))</f>
        <v/>
      </c>
      <c r="C41" s="80" t="str">
        <f>IF(G41="","",申込数一覧!$B$4)</f>
        <v/>
      </c>
      <c r="D41" s="81" t="str">
        <f>IF(G41="","",VLOOKUP(G41,会員!$A$2:$V$20000,9,FALSE))</f>
        <v/>
      </c>
      <c r="E41" s="82" t="str">
        <f>IF(G41="","",VLOOKUP(G41,会員!$A$2:$V$20000,7,FALSE))</f>
        <v/>
      </c>
      <c r="F41" s="89" t="str">
        <f>IF(G41="","",DATEDIF(E41,記入例!#REF!,"y"))</f>
        <v/>
      </c>
      <c r="G41" s="83"/>
      <c r="H41" s="84"/>
      <c r="Q41" s="1"/>
      <c r="X41" s="1"/>
    </row>
    <row r="42" spans="1:24" ht="14.25" customHeight="1" x14ac:dyDescent="0.15">
      <c r="A42" s="150"/>
      <c r="B42" s="80" t="str">
        <f>IF(G42="","",VLOOKUP(G42,会員!$A$2:$T$20000,2,FALSE)&amp;"　"&amp;VLOOKUP(G42,会員!$A$2:$T$20000,3,FALSE))</f>
        <v/>
      </c>
      <c r="C42" s="80" t="str">
        <f>IF(G42="","",申込数一覧!$B$4)</f>
        <v/>
      </c>
      <c r="D42" s="81" t="str">
        <f>IF(G42="","",VLOOKUP(G42,会員!$A$2:$V$20000,9,FALSE))</f>
        <v/>
      </c>
      <c r="E42" s="82" t="str">
        <f>IF(G42="","",VLOOKUP(G42,会員!$A$2:$V$20000,7,FALSE))</f>
        <v/>
      </c>
      <c r="F42" s="89" t="str">
        <f>IF(G42="","",DATEDIF(E42,記入例!#REF!,"y"))</f>
        <v/>
      </c>
      <c r="G42" s="83"/>
      <c r="H42" s="84"/>
      <c r="Q42" s="1"/>
      <c r="X42" s="1"/>
    </row>
    <row r="43" spans="1:24" ht="14.25" customHeight="1" x14ac:dyDescent="0.15">
      <c r="A43" s="149"/>
      <c r="B43" s="80" t="str">
        <f>IF(G43="","",VLOOKUP(G43,会員!$A$2:$T$20000,2,FALSE)&amp;"　"&amp;VLOOKUP(G43,会員!$A$2:$T$20000,3,FALSE))</f>
        <v/>
      </c>
      <c r="C43" s="80" t="str">
        <f>IF(G43="","",申込数一覧!$B$4)</f>
        <v/>
      </c>
      <c r="D43" s="81" t="str">
        <f>IF(G43="","",VLOOKUP(G43,会員!$A$2:$V$20000,9,FALSE))</f>
        <v/>
      </c>
      <c r="E43" s="82" t="str">
        <f>IF(G43="","",VLOOKUP(G43,会員!$A$2:$V$20000,7,FALSE))</f>
        <v/>
      </c>
      <c r="F43" s="89" t="str">
        <f>IF(G43="","",DATEDIF(E43,記入例!#REF!,"y"))</f>
        <v/>
      </c>
      <c r="G43" s="83"/>
      <c r="H43" s="85"/>
      <c r="Q43" s="1"/>
      <c r="X43" s="1"/>
    </row>
    <row r="44" spans="1:24" ht="14.25" customHeight="1" x14ac:dyDescent="0.15">
      <c r="A44" s="150"/>
      <c r="B44" s="80" t="str">
        <f>IF(G44="","",VLOOKUP(G44,会員!$A$2:$T$20000,2,FALSE)&amp;"　"&amp;VLOOKUP(G44,会員!$A$2:$T$20000,3,FALSE))</f>
        <v/>
      </c>
      <c r="C44" s="80" t="str">
        <f>IF(G44="","",申込数一覧!$B$4)</f>
        <v/>
      </c>
      <c r="D44" s="81" t="str">
        <f>IF(G44="","",VLOOKUP(G44,会員!$A$2:$V$20000,9,FALSE))</f>
        <v/>
      </c>
      <c r="E44" s="82" t="str">
        <f>IF(G44="","",VLOOKUP(G44,会員!$A$2:$V$20000,7,FALSE))</f>
        <v/>
      </c>
      <c r="F44" s="89" t="str">
        <f>IF(G44="","",DATEDIF(E44,記入例!#REF!,"y"))</f>
        <v/>
      </c>
      <c r="G44" s="83"/>
      <c r="H44" s="85"/>
      <c r="Q44" s="1"/>
      <c r="X44" s="1"/>
    </row>
    <row r="45" spans="1:24" ht="14.25" customHeight="1" x14ac:dyDescent="0.15">
      <c r="A45" s="149"/>
      <c r="B45" s="80" t="str">
        <f>IF(G45="","",VLOOKUP(G45,会員!$A$2:$T$20000,2,FALSE)&amp;"　"&amp;VLOOKUP(G45,会員!$A$2:$T$20000,3,FALSE))</f>
        <v/>
      </c>
      <c r="C45" s="80" t="str">
        <f>IF(G45="","",申込数一覧!$B$4)</f>
        <v/>
      </c>
      <c r="D45" s="81" t="str">
        <f>IF(G45="","",VLOOKUP(G45,会員!$A$2:$V$20000,9,FALSE))</f>
        <v/>
      </c>
      <c r="E45" s="82" t="str">
        <f>IF(G45="","",VLOOKUP(G45,会員!$A$2:$V$20000,7,FALSE))</f>
        <v/>
      </c>
      <c r="F45" s="89" t="str">
        <f>IF(G45="","",DATEDIF(E45,記入例!#REF!,"y"))</f>
        <v/>
      </c>
      <c r="G45" s="83"/>
      <c r="H45" s="85"/>
      <c r="Q45" s="1"/>
      <c r="X45" s="1"/>
    </row>
    <row r="46" spans="1:24" ht="14.25" customHeight="1" x14ac:dyDescent="0.15">
      <c r="A46" s="150"/>
      <c r="B46" s="80" t="str">
        <f>IF(G46="","",VLOOKUP(G46,会員!$A$2:$T$20000,2,FALSE)&amp;"　"&amp;VLOOKUP(G46,会員!$A$2:$T$20000,3,FALSE))</f>
        <v/>
      </c>
      <c r="C46" s="80" t="str">
        <f>IF(G46="","",申込数一覧!$B$4)</f>
        <v/>
      </c>
      <c r="D46" s="81" t="str">
        <f>IF(G46="","",VLOOKUP(G46,会員!$A$2:$V$20000,9,FALSE))</f>
        <v/>
      </c>
      <c r="E46" s="82" t="str">
        <f>IF(G46="","",VLOOKUP(G46,会員!$A$2:$V$20000,7,FALSE))</f>
        <v/>
      </c>
      <c r="F46" s="89" t="str">
        <f>IF(G46="","",DATEDIF(E46,記入例!#REF!,"y"))</f>
        <v/>
      </c>
      <c r="G46" s="83"/>
      <c r="H46" s="85"/>
      <c r="Q46" s="1"/>
      <c r="X46" s="1"/>
    </row>
    <row r="47" spans="1:24" ht="14.25" customHeight="1" x14ac:dyDescent="0.15">
      <c r="A47" s="149"/>
      <c r="B47" s="80" t="str">
        <f>IF(G47="","",VLOOKUP(G47,会員!$A$2:$T$20000,2,FALSE)&amp;"　"&amp;VLOOKUP(G47,会員!$A$2:$T$20000,3,FALSE))</f>
        <v/>
      </c>
      <c r="C47" s="80" t="str">
        <f>IF(G47="","",申込数一覧!$B$4)</f>
        <v/>
      </c>
      <c r="D47" s="81" t="str">
        <f>IF(G47="","",VLOOKUP(G47,会員!$A$2:$V$20000,9,FALSE))</f>
        <v/>
      </c>
      <c r="E47" s="82" t="str">
        <f>IF(G47="","",VLOOKUP(G47,会員!$A$2:$V$20000,7,FALSE))</f>
        <v/>
      </c>
      <c r="F47" s="89" t="str">
        <f>IF(G47="","",DATEDIF(E47,記入例!#REF!,"y"))</f>
        <v/>
      </c>
      <c r="G47" s="83"/>
      <c r="H47" s="85"/>
      <c r="Q47" s="1"/>
      <c r="X47" s="1"/>
    </row>
    <row r="48" spans="1:24" ht="14.25" customHeight="1" x14ac:dyDescent="0.15">
      <c r="A48" s="150"/>
      <c r="B48" s="80" t="str">
        <f>IF(G48="","",VLOOKUP(G48,会員!$A$2:$T$20000,2,FALSE)&amp;"　"&amp;VLOOKUP(G48,会員!$A$2:$T$20000,3,FALSE))</f>
        <v/>
      </c>
      <c r="C48" s="80" t="str">
        <f>IF(G48="","",申込数一覧!$B$4)</f>
        <v/>
      </c>
      <c r="D48" s="81" t="str">
        <f>IF(G48="","",VLOOKUP(G48,会員!$A$2:$V$20000,9,FALSE))</f>
        <v/>
      </c>
      <c r="E48" s="82" t="str">
        <f>IF(G48="","",VLOOKUP(G48,会員!$A$2:$V$20000,7,FALSE))</f>
        <v/>
      </c>
      <c r="F48" s="89" t="str">
        <f>IF(G48="","",DATEDIF(E48,記入例!#REF!,"y"))</f>
        <v/>
      </c>
      <c r="G48" s="83"/>
      <c r="H48" s="85"/>
      <c r="Q48" s="1"/>
      <c r="X48" s="1"/>
    </row>
    <row r="49" spans="1:24" ht="14.25" customHeight="1" x14ac:dyDescent="0.15">
      <c r="A49" s="149"/>
      <c r="B49" s="80" t="str">
        <f>IF(G49="","",VLOOKUP(G49,会員!$A$2:$T$20000,2,FALSE)&amp;"　"&amp;VLOOKUP(G49,会員!$A$2:$T$20000,3,FALSE))</f>
        <v/>
      </c>
      <c r="C49" s="80" t="str">
        <f>IF(G49="","",申込数一覧!$B$4)</f>
        <v/>
      </c>
      <c r="D49" s="81" t="str">
        <f>IF(G49="","",VLOOKUP(G49,会員!$A$2:$V$20000,9,FALSE))</f>
        <v/>
      </c>
      <c r="E49" s="82" t="str">
        <f>IF(G49="","",VLOOKUP(G49,会員!$A$2:$V$20000,7,FALSE))</f>
        <v/>
      </c>
      <c r="F49" s="89" t="str">
        <f>IF(G49="","",DATEDIF(E49,記入例!#REF!,"y"))</f>
        <v/>
      </c>
      <c r="G49" s="83"/>
      <c r="H49" s="85"/>
      <c r="Q49" s="1"/>
      <c r="X49" s="1"/>
    </row>
    <row r="50" spans="1:24" ht="14.25" customHeight="1" x14ac:dyDescent="0.15">
      <c r="A50" s="150"/>
      <c r="B50" s="80" t="str">
        <f>IF(G50="","",VLOOKUP(G50,会員!$A$2:$T$20000,2,FALSE)&amp;"　"&amp;VLOOKUP(G50,会員!$A$2:$T$20000,3,FALSE))</f>
        <v/>
      </c>
      <c r="C50" s="80" t="str">
        <f>IF(G50="","",申込数一覧!$B$4)</f>
        <v/>
      </c>
      <c r="D50" s="81" t="str">
        <f>IF(G50="","",VLOOKUP(G50,会員!$A$2:$V$20000,9,FALSE))</f>
        <v/>
      </c>
      <c r="E50" s="82" t="str">
        <f>IF(G50="","",VLOOKUP(G50,会員!$A$2:$V$20000,7,FALSE))</f>
        <v/>
      </c>
      <c r="F50" s="89" t="str">
        <f>IF(G50="","",DATEDIF(E50,記入例!#REF!,"y"))</f>
        <v/>
      </c>
      <c r="G50" s="83"/>
      <c r="H50" s="85"/>
      <c r="Q50" s="1"/>
      <c r="X50" s="1"/>
    </row>
    <row r="51" spans="1:24" ht="14.25" customHeight="1" x14ac:dyDescent="0.15">
      <c r="A51" s="149"/>
      <c r="B51" s="80" t="str">
        <f>IF(G51="","",VLOOKUP(G51,会員!$A$2:$T$20000,2,FALSE)&amp;"　"&amp;VLOOKUP(G51,会員!$A$2:$T$20000,3,FALSE))</f>
        <v/>
      </c>
      <c r="C51" s="80" t="str">
        <f>IF(G51="","",申込数一覧!$B$4)</f>
        <v/>
      </c>
      <c r="D51" s="81" t="str">
        <f>IF(G51="","",VLOOKUP(G51,会員!$A$2:$V$20000,9,FALSE))</f>
        <v/>
      </c>
      <c r="E51" s="82" t="str">
        <f>IF(G51="","",VLOOKUP(G51,会員!$A$2:$V$20000,7,FALSE))</f>
        <v/>
      </c>
      <c r="F51" s="89" t="str">
        <f>IF(G51="","",DATEDIF(E51,記入例!#REF!,"y"))</f>
        <v/>
      </c>
      <c r="G51" s="83"/>
      <c r="H51" s="85"/>
      <c r="Q51" s="1"/>
      <c r="X51" s="1"/>
    </row>
    <row r="52" spans="1:24" ht="14.25" customHeight="1" x14ac:dyDescent="0.15">
      <c r="A52" s="150"/>
      <c r="B52" s="80" t="str">
        <f>IF(G52="","",VLOOKUP(G52,会員!$A$2:$T$20000,2,FALSE)&amp;"　"&amp;VLOOKUP(G52,会員!$A$2:$T$20000,3,FALSE))</f>
        <v/>
      </c>
      <c r="C52" s="80" t="str">
        <f>IF(G52="","",申込数一覧!$B$4)</f>
        <v/>
      </c>
      <c r="D52" s="81" t="str">
        <f>IF(G52="","",VLOOKUP(G52,会員!$A$2:$V$20000,9,FALSE))</f>
        <v/>
      </c>
      <c r="E52" s="82" t="str">
        <f>IF(G52="","",VLOOKUP(G52,会員!$A$2:$V$20000,7,FALSE))</f>
        <v/>
      </c>
      <c r="F52" s="89" t="str">
        <f>IF(G52="","",DATEDIF(E52,記入例!#REF!,"y"))</f>
        <v/>
      </c>
      <c r="G52" s="83"/>
      <c r="H52" s="85"/>
      <c r="Q52" s="1"/>
      <c r="X52" s="1"/>
    </row>
    <row r="53" spans="1:24" ht="14.25" customHeight="1" x14ac:dyDescent="0.15">
      <c r="A53" s="149"/>
      <c r="B53" s="80" t="str">
        <f>IF(G53="","",VLOOKUP(G53,会員!$A$2:$T$20000,2,FALSE)&amp;"　"&amp;VLOOKUP(G53,会員!$A$2:$T$20000,3,FALSE))</f>
        <v/>
      </c>
      <c r="C53" s="80" t="str">
        <f>IF(G53="","",申込数一覧!$B$4)</f>
        <v/>
      </c>
      <c r="D53" s="81" t="str">
        <f>IF(G53="","",VLOOKUP(G53,会員!$A$2:$V$20000,9,FALSE))</f>
        <v/>
      </c>
      <c r="E53" s="82" t="str">
        <f>IF(G53="","",VLOOKUP(G53,会員!$A$2:$V$20000,7,FALSE))</f>
        <v/>
      </c>
      <c r="F53" s="89" t="str">
        <f>IF(G53="","",DATEDIF(E53,記入例!#REF!,"y"))</f>
        <v/>
      </c>
      <c r="G53" s="83"/>
      <c r="H53" s="85"/>
      <c r="Q53" s="1"/>
      <c r="X53" s="1"/>
    </row>
    <row r="54" spans="1:24" ht="14.25" customHeight="1" x14ac:dyDescent="0.15">
      <c r="A54" s="150"/>
      <c r="B54" s="80" t="str">
        <f>IF(G54="","",VLOOKUP(G54,会員!$A$2:$T$20000,2,FALSE)&amp;"　"&amp;VLOOKUP(G54,会員!$A$2:$T$20000,3,FALSE))</f>
        <v/>
      </c>
      <c r="C54" s="80" t="str">
        <f>IF(G54="","",申込数一覧!$B$4)</f>
        <v/>
      </c>
      <c r="D54" s="81" t="str">
        <f>IF(G54="","",VLOOKUP(G54,会員!$A$2:$V$20000,9,FALSE))</f>
        <v/>
      </c>
      <c r="E54" s="82" t="str">
        <f>IF(G54="","",VLOOKUP(G54,会員!$A$2:$V$20000,7,FALSE))</f>
        <v/>
      </c>
      <c r="F54" s="89" t="str">
        <f>IF(G54="","",DATEDIF(E54,記入例!#REF!,"y"))</f>
        <v/>
      </c>
      <c r="G54" s="83"/>
      <c r="H54" s="85"/>
      <c r="Q54" s="1"/>
      <c r="X54" s="1"/>
    </row>
    <row r="55" spans="1:24" ht="14.25" customHeight="1" x14ac:dyDescent="0.15">
      <c r="A55" s="149"/>
      <c r="B55" s="80" t="str">
        <f>IF(G55="","",VLOOKUP(G55,会員!$A$2:$T$20000,2,FALSE)&amp;"　"&amp;VLOOKUP(G55,会員!$A$2:$T$20000,3,FALSE))</f>
        <v/>
      </c>
      <c r="C55" s="80" t="str">
        <f>IF(G55="","",申込数一覧!$B$4)</f>
        <v/>
      </c>
      <c r="D55" s="81" t="str">
        <f>IF(G55="","",VLOOKUP(G55,会員!$A$2:$V$20000,9,FALSE))</f>
        <v/>
      </c>
      <c r="E55" s="82" t="str">
        <f>IF(G55="","",VLOOKUP(G55,会員!$A$2:$V$20000,7,FALSE))</f>
        <v/>
      </c>
      <c r="F55" s="89" t="str">
        <f>IF(G55="","",DATEDIF(E55,記入例!#REF!,"y"))</f>
        <v/>
      </c>
      <c r="G55" s="83"/>
      <c r="H55" s="85"/>
      <c r="Q55" s="1"/>
      <c r="X55" s="1"/>
    </row>
    <row r="56" spans="1:24" ht="14.25" customHeight="1" x14ac:dyDescent="0.15">
      <c r="A56" s="150"/>
      <c r="B56" s="80" t="str">
        <f>IF(G56="","",VLOOKUP(G56,会員!$A$2:$T$20000,2,FALSE)&amp;"　"&amp;VLOOKUP(G56,会員!$A$2:$T$20000,3,FALSE))</f>
        <v/>
      </c>
      <c r="C56" s="80" t="str">
        <f>IF(G56="","",申込数一覧!$B$4)</f>
        <v/>
      </c>
      <c r="D56" s="81" t="str">
        <f>IF(G56="","",VLOOKUP(G56,会員!$A$2:$V$20000,9,FALSE))</f>
        <v/>
      </c>
      <c r="E56" s="82" t="str">
        <f>IF(G56="","",VLOOKUP(G56,会員!$A$2:$V$20000,7,FALSE))</f>
        <v/>
      </c>
      <c r="F56" s="89" t="str">
        <f>IF(G56="","",DATEDIF(E56,記入例!#REF!,"y"))</f>
        <v/>
      </c>
      <c r="G56" s="83"/>
      <c r="H56" s="85"/>
      <c r="Q56" s="1"/>
      <c r="X56" s="1"/>
    </row>
    <row r="57" spans="1:24" ht="14.25" customHeight="1" x14ac:dyDescent="0.15">
      <c r="A57" s="149"/>
      <c r="B57" s="80" t="str">
        <f>IF(G57="","",VLOOKUP(G57,会員!$A$2:$T$20000,2,FALSE)&amp;"　"&amp;VLOOKUP(G57,会員!$A$2:$T$20000,3,FALSE))</f>
        <v/>
      </c>
      <c r="C57" s="80" t="str">
        <f>IF(G57="","",申込数一覧!$B$4)</f>
        <v/>
      </c>
      <c r="D57" s="81" t="str">
        <f>IF(G57="","",VLOOKUP(G57,会員!$A$2:$V$20000,9,FALSE))</f>
        <v/>
      </c>
      <c r="E57" s="82" t="str">
        <f>IF(G57="","",VLOOKUP(G57,会員!$A$2:$V$20000,7,FALSE))</f>
        <v/>
      </c>
      <c r="F57" s="89" t="str">
        <f>IF(G57="","",DATEDIF(E57,記入例!#REF!,"y"))</f>
        <v/>
      </c>
      <c r="G57" s="83"/>
      <c r="H57" s="85"/>
      <c r="Q57" s="1"/>
      <c r="X57" s="1"/>
    </row>
    <row r="58" spans="1:24" ht="14.25" customHeight="1" x14ac:dyDescent="0.15">
      <c r="A58" s="150"/>
      <c r="B58" s="80" t="str">
        <f>IF(G58="","",VLOOKUP(G58,会員!$A$2:$T$20000,2,FALSE)&amp;"　"&amp;VLOOKUP(G58,会員!$A$2:$T$20000,3,FALSE))</f>
        <v/>
      </c>
      <c r="C58" s="80" t="str">
        <f>IF(G58="","",申込数一覧!$B$4)</f>
        <v/>
      </c>
      <c r="D58" s="81" t="str">
        <f>IF(G58="","",VLOOKUP(G58,会員!$A$2:$V$20000,9,FALSE))</f>
        <v/>
      </c>
      <c r="E58" s="82" t="str">
        <f>IF(G58="","",VLOOKUP(G58,会員!$A$2:$V$20000,7,FALSE))</f>
        <v/>
      </c>
      <c r="F58" s="89" t="str">
        <f>IF(G58="","",DATEDIF(E58,記入例!#REF!,"y"))</f>
        <v/>
      </c>
      <c r="G58" s="83"/>
      <c r="H58" s="85"/>
      <c r="Q58" s="1"/>
      <c r="X58" s="1"/>
    </row>
    <row r="59" spans="1:24" ht="14.25" customHeight="1" x14ac:dyDescent="0.15">
      <c r="A59" s="149"/>
      <c r="B59" s="80" t="str">
        <f>IF(G59="","",VLOOKUP(G59,会員!$A$2:$T$20000,2,FALSE)&amp;"　"&amp;VLOOKUP(G59,会員!$A$2:$T$20000,3,FALSE))</f>
        <v/>
      </c>
      <c r="C59" s="80" t="str">
        <f>IF(G59="","",申込数一覧!$B$4)</f>
        <v/>
      </c>
      <c r="D59" s="81" t="str">
        <f>IF(G59="","",VLOOKUP(G59,会員!$A$2:$V$20000,9,FALSE))</f>
        <v/>
      </c>
      <c r="E59" s="82" t="str">
        <f>IF(G59="","",VLOOKUP(G59,会員!$A$2:$V$20000,7,FALSE))</f>
        <v/>
      </c>
      <c r="F59" s="89" t="str">
        <f>IF(G59="","",DATEDIF(E59,記入例!#REF!,"y"))</f>
        <v/>
      </c>
      <c r="G59" s="83"/>
      <c r="H59" s="85"/>
      <c r="Q59" s="1"/>
      <c r="X59" s="1"/>
    </row>
    <row r="60" spans="1:24" ht="14.25" customHeight="1" x14ac:dyDescent="0.15">
      <c r="A60" s="150"/>
      <c r="B60" s="80" t="str">
        <f>IF(G60="","",VLOOKUP(G60,会員!$A$2:$T$20000,2,FALSE)&amp;"　"&amp;VLOOKUP(G60,会員!$A$2:$T$20000,3,FALSE))</f>
        <v/>
      </c>
      <c r="C60" s="80" t="str">
        <f>IF(G60="","",申込数一覧!$B$4)</f>
        <v/>
      </c>
      <c r="D60" s="81" t="str">
        <f>IF(G60="","",VLOOKUP(G60,会員!$A$2:$V$20000,9,FALSE))</f>
        <v/>
      </c>
      <c r="E60" s="82" t="str">
        <f>IF(G60="","",VLOOKUP(G60,会員!$A$2:$V$20000,7,FALSE))</f>
        <v/>
      </c>
      <c r="F60" s="89" t="str">
        <f>IF(G60="","",DATEDIF(E60,記入例!#REF!,"y"))</f>
        <v/>
      </c>
      <c r="G60" s="83"/>
      <c r="H60" s="85"/>
      <c r="Q60" s="1"/>
      <c r="X60" s="1"/>
    </row>
    <row r="61" spans="1:24" ht="14.25" customHeight="1" x14ac:dyDescent="0.15">
      <c r="A61" s="149"/>
      <c r="B61" s="80" t="str">
        <f>IF(G61="","",VLOOKUP(G61,会員!$A$2:$T$20000,2,FALSE)&amp;"　"&amp;VLOOKUP(G61,会員!$A$2:$T$20000,3,FALSE))</f>
        <v/>
      </c>
      <c r="C61" s="80" t="str">
        <f>IF(G61="","",申込数一覧!$B$4)</f>
        <v/>
      </c>
      <c r="D61" s="81" t="str">
        <f>IF(G61="","",VLOOKUP(G61,会員!$A$2:$V$20000,9,FALSE))</f>
        <v/>
      </c>
      <c r="E61" s="82" t="str">
        <f>IF(G61="","",VLOOKUP(G61,会員!$A$2:$V$20000,7,FALSE))</f>
        <v/>
      </c>
      <c r="F61" s="89" t="str">
        <f>IF(G61="","",DATEDIF(E61,記入例!#REF!,"y"))</f>
        <v/>
      </c>
      <c r="G61" s="83"/>
      <c r="H61" s="85"/>
      <c r="Q61" s="1"/>
      <c r="X61" s="1"/>
    </row>
    <row r="62" spans="1:24" ht="14.25" customHeight="1" x14ac:dyDescent="0.15">
      <c r="A62" s="150"/>
      <c r="B62" s="80" t="str">
        <f>IF(G62="","",VLOOKUP(G62,会員!$A$2:$T$20000,2,FALSE)&amp;"　"&amp;VLOOKUP(G62,会員!$A$2:$T$20000,3,FALSE))</f>
        <v/>
      </c>
      <c r="C62" s="80" t="str">
        <f>IF(G62="","",申込数一覧!$B$4)</f>
        <v/>
      </c>
      <c r="D62" s="81" t="str">
        <f>IF(G62="","",VLOOKUP(G62,会員!$A$2:$V$20000,9,FALSE))</f>
        <v/>
      </c>
      <c r="E62" s="82" t="str">
        <f>IF(G62="","",VLOOKUP(G62,会員!$A$2:$V$20000,7,FALSE))</f>
        <v/>
      </c>
      <c r="F62" s="89" t="str">
        <f>IF(G62="","",DATEDIF(E62,記入例!#REF!,"y"))</f>
        <v/>
      </c>
      <c r="G62" s="83"/>
      <c r="H62" s="85"/>
    </row>
    <row r="63" spans="1:24" ht="14.25" customHeight="1" x14ac:dyDescent="0.15">
      <c r="A63" s="149"/>
      <c r="B63" s="80" t="str">
        <f>IF(G63="","",VLOOKUP(G63,会員!$A$2:$T$20000,2,FALSE)&amp;"　"&amp;VLOOKUP(G63,会員!$A$2:$T$20000,3,FALSE))</f>
        <v/>
      </c>
      <c r="C63" s="80" t="str">
        <f>IF(G63="","",申込数一覧!$B$4)</f>
        <v/>
      </c>
      <c r="D63" s="81" t="str">
        <f>IF(G63="","",VLOOKUP(G63,会員!$A$2:$V$20000,9,FALSE))</f>
        <v/>
      </c>
      <c r="E63" s="82" t="str">
        <f>IF(G63="","",VLOOKUP(G63,会員!$A$2:$V$20000,7,FALSE))</f>
        <v/>
      </c>
      <c r="F63" s="89" t="str">
        <f>IF(G63="","",DATEDIF(E63,記入例!#REF!,"y"))</f>
        <v/>
      </c>
      <c r="G63" s="83"/>
      <c r="H63" s="85"/>
    </row>
    <row r="64" spans="1:24" ht="14.25" customHeight="1" x14ac:dyDescent="0.15">
      <c r="A64" s="150"/>
      <c r="B64" s="80" t="str">
        <f>IF(G64="","",VLOOKUP(G64,会員!$A$2:$T$20000,2,FALSE)&amp;"　"&amp;VLOOKUP(G64,会員!$A$2:$T$20000,3,FALSE))</f>
        <v/>
      </c>
      <c r="C64" s="80" t="str">
        <f>IF(G64="","",申込数一覧!$B$4)</f>
        <v/>
      </c>
      <c r="D64" s="81" t="str">
        <f>IF(G64="","",VLOOKUP(G64,会員!$A$2:$V$20000,9,FALSE))</f>
        <v/>
      </c>
      <c r="E64" s="82" t="str">
        <f>IF(G64="","",VLOOKUP(G64,会員!$A$2:$V$20000,7,FALSE))</f>
        <v/>
      </c>
      <c r="F64" s="89" t="str">
        <f>IF(G64="","",DATEDIF(E64,記入例!#REF!,"y"))</f>
        <v/>
      </c>
      <c r="G64" s="83"/>
      <c r="H64" s="85"/>
    </row>
    <row r="65" spans="1:8" ht="14.25" customHeight="1" x14ac:dyDescent="0.15">
      <c r="A65" s="149"/>
      <c r="B65" s="80" t="str">
        <f>IF(G65="","",VLOOKUP(G65,会員!$A$2:$T$20000,2,FALSE)&amp;"　"&amp;VLOOKUP(G65,会員!$A$2:$T$20000,3,FALSE))</f>
        <v/>
      </c>
      <c r="C65" s="80" t="str">
        <f>IF(G65="","",申込数一覧!$B$4)</f>
        <v/>
      </c>
      <c r="D65" s="81" t="str">
        <f>IF(G65="","",VLOOKUP(G65,会員!$A$2:$V$20000,9,FALSE))</f>
        <v/>
      </c>
      <c r="E65" s="82" t="str">
        <f>IF(G65="","",VLOOKUP(G65,会員!$A$2:$V$20000,7,FALSE))</f>
        <v/>
      </c>
      <c r="F65" s="89" t="str">
        <f>IF(G65="","",DATEDIF(E65,記入例!#REF!,"y"))</f>
        <v/>
      </c>
      <c r="G65" s="83"/>
      <c r="H65" s="85"/>
    </row>
    <row r="66" spans="1:8" ht="14.25" customHeight="1" x14ac:dyDescent="0.15">
      <c r="A66" s="150"/>
      <c r="B66" s="80" t="str">
        <f>IF(G66="","",VLOOKUP(G66,会員!$A$2:$T$20000,2,FALSE)&amp;"　"&amp;VLOOKUP(G66,会員!$A$2:$T$20000,3,FALSE))</f>
        <v/>
      </c>
      <c r="C66" s="80" t="str">
        <f>IF(G66="","",申込数一覧!$B$4)</f>
        <v/>
      </c>
      <c r="D66" s="81" t="str">
        <f>IF(G66="","",VLOOKUP(G66,会員!$A$2:$V$20000,9,FALSE))</f>
        <v/>
      </c>
      <c r="E66" s="82" t="str">
        <f>IF(G66="","",VLOOKUP(G66,会員!$A$2:$V$20000,7,FALSE))</f>
        <v/>
      </c>
      <c r="F66" s="89" t="str">
        <f>IF(G66="","",DATEDIF(E66,記入例!#REF!,"y"))</f>
        <v/>
      </c>
      <c r="G66" s="83"/>
      <c r="H66" s="85"/>
    </row>
  </sheetData>
  <mergeCells count="43">
    <mergeCell ref="A17:A18"/>
    <mergeCell ref="A19:A20"/>
    <mergeCell ref="A21:A22"/>
    <mergeCell ref="C1:H1"/>
    <mergeCell ref="A2:B2"/>
    <mergeCell ref="D2:D3"/>
    <mergeCell ref="F2:H2"/>
    <mergeCell ref="A3:B3"/>
    <mergeCell ref="F3:H3"/>
    <mergeCell ref="A15:A16"/>
    <mergeCell ref="B5:B6"/>
    <mergeCell ref="C5:C6"/>
    <mergeCell ref="D5:D6"/>
    <mergeCell ref="E5:E6"/>
    <mergeCell ref="H5:H6"/>
    <mergeCell ref="A7:A8"/>
    <mergeCell ref="A9:A10"/>
    <mergeCell ref="A11:A12"/>
    <mergeCell ref="A13:A14"/>
    <mergeCell ref="F5:F6"/>
    <mergeCell ref="G5:G6"/>
    <mergeCell ref="A23:A2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27:A28"/>
    <mergeCell ref="A65:A66"/>
    <mergeCell ref="A53:A54"/>
    <mergeCell ref="A55:A56"/>
    <mergeCell ref="A57:A58"/>
    <mergeCell ref="A59:A60"/>
    <mergeCell ref="A61:A62"/>
    <mergeCell ref="A63:A64"/>
  </mergeCells>
  <phoneticPr fontId="3"/>
  <conditionalFormatting sqref="F7 F9 F11 F13 F15 F17 F19 F21 F23 F25 F27 F29 F31 F33 F35">
    <cfRule type="cellIs" dxfId="24" priority="2" stopIfTrue="1" operator="lessThan">
      <formula>60</formula>
    </cfRule>
  </conditionalFormatting>
  <conditionalFormatting sqref="F8 F10 F12 F14 F16 F18 F20 F22 F24 F26 F28 F30 F32 F34 F36">
    <cfRule type="cellIs" dxfId="23" priority="1" stopIfTrue="1" operator="lessThan">
      <formula>60</formula>
    </cfRule>
  </conditionalFormatting>
  <pageMargins left="0.51181102362204722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2991"/>
  <sheetViews>
    <sheetView workbookViewId="0">
      <selection activeCell="J10" sqref="J10"/>
    </sheetView>
  </sheetViews>
  <sheetFormatPr defaultRowHeight="13.5" x14ac:dyDescent="0.15"/>
  <cols>
    <col min="1" max="1" width="9.5" style="52" bestFit="1" customWidth="1"/>
    <col min="2" max="6" width="9" style="52"/>
    <col min="7" max="7" width="10.5" style="52" bestFit="1" customWidth="1"/>
    <col min="8" max="16384" width="9" style="52"/>
  </cols>
  <sheetData>
    <row r="1" spans="1:25" x14ac:dyDescent="0.15">
      <c r="A1" s="52" t="s">
        <v>40</v>
      </c>
      <c r="B1" s="52" t="s">
        <v>42</v>
      </c>
      <c r="C1" s="52" t="s">
        <v>43</v>
      </c>
      <c r="D1" s="52" t="s">
        <v>44</v>
      </c>
      <c r="E1" s="52" t="s">
        <v>45</v>
      </c>
      <c r="F1" s="52" t="s">
        <v>46</v>
      </c>
      <c r="G1" s="52" t="s">
        <v>37</v>
      </c>
      <c r="H1" s="52" t="s">
        <v>53</v>
      </c>
      <c r="I1" s="52" t="s">
        <v>41</v>
      </c>
      <c r="J1" s="52" t="s">
        <v>47</v>
      </c>
      <c r="K1" s="52" t="s">
        <v>48</v>
      </c>
      <c r="L1" s="52" t="s">
        <v>49</v>
      </c>
      <c r="M1" s="52" t="s">
        <v>54</v>
      </c>
      <c r="N1" s="52" t="s">
        <v>55</v>
      </c>
      <c r="O1" s="52" t="s">
        <v>56</v>
      </c>
      <c r="P1" s="52" t="s">
        <v>57</v>
      </c>
      <c r="Q1" s="52" t="s">
        <v>58</v>
      </c>
      <c r="R1" s="52" t="s">
        <v>59</v>
      </c>
      <c r="S1" s="52" t="s">
        <v>60</v>
      </c>
      <c r="T1" s="52" t="s">
        <v>61</v>
      </c>
      <c r="U1" s="52" t="s">
        <v>62</v>
      </c>
      <c r="V1" s="52" t="s">
        <v>63</v>
      </c>
      <c r="W1" s="52" t="s">
        <v>64</v>
      </c>
      <c r="X1" s="52" t="s">
        <v>65</v>
      </c>
      <c r="Y1" s="52" t="s">
        <v>66</v>
      </c>
    </row>
    <row r="2" spans="1:25" x14ac:dyDescent="0.15">
      <c r="A2" s="52">
        <v>11111111</v>
      </c>
      <c r="B2" s="52" t="s">
        <v>96</v>
      </c>
      <c r="C2" s="52" t="s">
        <v>97</v>
      </c>
      <c r="F2" s="52" t="s">
        <v>98</v>
      </c>
      <c r="G2" s="53">
        <v>32995</v>
      </c>
      <c r="H2" s="52">
        <v>123456</v>
      </c>
      <c r="I2" s="52" t="s">
        <v>99</v>
      </c>
      <c r="K2" s="53"/>
      <c r="L2" s="53"/>
      <c r="U2" s="53"/>
      <c r="V2" s="53"/>
    </row>
    <row r="3" spans="1:25" x14ac:dyDescent="0.15">
      <c r="G3" s="53"/>
      <c r="K3" s="53"/>
      <c r="L3" s="53"/>
    </row>
    <row r="4" spans="1:25" x14ac:dyDescent="0.15">
      <c r="G4" s="53"/>
      <c r="K4" s="53"/>
      <c r="L4" s="53"/>
      <c r="R4" s="53"/>
      <c r="U4" s="53"/>
      <c r="V4" s="53"/>
    </row>
    <row r="5" spans="1:25" x14ac:dyDescent="0.15">
      <c r="G5" s="53"/>
      <c r="K5" s="53"/>
      <c r="L5" s="53"/>
    </row>
    <row r="6" spans="1:25" x14ac:dyDescent="0.15">
      <c r="G6" s="53"/>
      <c r="K6" s="53"/>
      <c r="L6" s="53"/>
      <c r="U6" s="53"/>
      <c r="V6" s="53"/>
    </row>
    <row r="7" spans="1:25" x14ac:dyDescent="0.15">
      <c r="G7" s="53"/>
      <c r="K7" s="53"/>
      <c r="L7" s="53"/>
    </row>
    <row r="8" spans="1:25" x14ac:dyDescent="0.15">
      <c r="G8" s="53"/>
      <c r="K8" s="53"/>
      <c r="L8" s="53"/>
      <c r="U8" s="53"/>
      <c r="V8" s="53"/>
    </row>
    <row r="9" spans="1:25" x14ac:dyDescent="0.15">
      <c r="G9" s="53"/>
      <c r="K9" s="53"/>
      <c r="L9" s="53"/>
    </row>
    <row r="10" spans="1:25" x14ac:dyDescent="0.15">
      <c r="G10" s="53"/>
      <c r="K10" s="53"/>
      <c r="L10" s="53"/>
      <c r="R10" s="53"/>
      <c r="U10" s="53"/>
    </row>
    <row r="11" spans="1:25" x14ac:dyDescent="0.15">
      <c r="G11" s="53"/>
      <c r="K11" s="53"/>
      <c r="L11" s="53"/>
      <c r="U11" s="53"/>
      <c r="V11" s="53"/>
    </row>
    <row r="12" spans="1:25" x14ac:dyDescent="0.15">
      <c r="G12" s="53"/>
      <c r="K12" s="53"/>
      <c r="L12" s="53"/>
      <c r="R12" s="53"/>
    </row>
    <row r="13" spans="1:25" x14ac:dyDescent="0.15">
      <c r="G13" s="53"/>
      <c r="K13" s="53"/>
      <c r="L13" s="53"/>
    </row>
    <row r="14" spans="1:25" x14ac:dyDescent="0.15">
      <c r="G14" s="53"/>
      <c r="K14" s="53"/>
      <c r="L14" s="53"/>
      <c r="R14" s="53"/>
      <c r="U14" s="53"/>
    </row>
    <row r="15" spans="1:25" x14ac:dyDescent="0.15">
      <c r="G15" s="53"/>
      <c r="K15" s="53"/>
      <c r="L15" s="53"/>
      <c r="R15" s="53"/>
      <c r="U15" s="53"/>
      <c r="V15" s="53"/>
    </row>
    <row r="16" spans="1:25" x14ac:dyDescent="0.15">
      <c r="G16" s="53"/>
      <c r="K16" s="53"/>
      <c r="L16" s="53"/>
      <c r="U16" s="53"/>
      <c r="V16" s="53"/>
    </row>
    <row r="17" spans="7:23" x14ac:dyDescent="0.15">
      <c r="G17" s="53"/>
      <c r="K17" s="53"/>
      <c r="L17" s="53"/>
      <c r="U17" s="53"/>
      <c r="V17" s="53"/>
    </row>
    <row r="18" spans="7:23" x14ac:dyDescent="0.15">
      <c r="G18" s="53"/>
      <c r="K18" s="53"/>
      <c r="L18" s="53"/>
    </row>
    <row r="19" spans="7:23" x14ac:dyDescent="0.15">
      <c r="G19" s="53"/>
      <c r="K19" s="53"/>
      <c r="L19" s="53"/>
      <c r="U19" s="53"/>
      <c r="V19" s="53"/>
    </row>
    <row r="20" spans="7:23" x14ac:dyDescent="0.15">
      <c r="G20" s="53"/>
      <c r="K20" s="53"/>
      <c r="L20" s="53"/>
      <c r="U20" s="53"/>
      <c r="V20" s="53"/>
    </row>
    <row r="21" spans="7:23" x14ac:dyDescent="0.15">
      <c r="G21" s="53"/>
      <c r="K21" s="53"/>
      <c r="L21" s="53"/>
    </row>
    <row r="22" spans="7:23" x14ac:dyDescent="0.15">
      <c r="G22" s="53"/>
      <c r="K22" s="53"/>
      <c r="L22" s="53"/>
    </row>
    <row r="23" spans="7:23" x14ac:dyDescent="0.15">
      <c r="G23" s="53"/>
      <c r="K23" s="53"/>
      <c r="L23" s="53"/>
    </row>
    <row r="24" spans="7:23" x14ac:dyDescent="0.15">
      <c r="G24" s="53"/>
      <c r="K24" s="53"/>
      <c r="L24" s="53"/>
      <c r="U24" s="53"/>
      <c r="V24" s="53"/>
    </row>
    <row r="25" spans="7:23" x14ac:dyDescent="0.15">
      <c r="G25" s="53"/>
      <c r="K25" s="53"/>
      <c r="L25" s="53"/>
      <c r="U25" s="53"/>
      <c r="V25" s="53"/>
    </row>
    <row r="26" spans="7:23" x14ac:dyDescent="0.15">
      <c r="G26" s="53"/>
      <c r="K26" s="53"/>
      <c r="L26" s="53"/>
      <c r="R26" s="53"/>
      <c r="U26" s="53"/>
      <c r="V26" s="53"/>
    </row>
    <row r="27" spans="7:23" x14ac:dyDescent="0.15">
      <c r="G27" s="53"/>
      <c r="K27" s="53"/>
      <c r="L27" s="53"/>
      <c r="U27" s="53"/>
      <c r="V27" s="53"/>
    </row>
    <row r="28" spans="7:23" x14ac:dyDescent="0.15">
      <c r="G28" s="53"/>
      <c r="K28" s="53"/>
      <c r="L28" s="53"/>
      <c r="R28" s="53"/>
      <c r="U28" s="53"/>
      <c r="V28" s="53"/>
      <c r="W28" s="53"/>
    </row>
    <row r="29" spans="7:23" x14ac:dyDescent="0.15">
      <c r="G29" s="53"/>
      <c r="K29" s="53"/>
      <c r="L29" s="53"/>
      <c r="U29" s="53"/>
      <c r="V29" s="53"/>
    </row>
    <row r="30" spans="7:23" x14ac:dyDescent="0.15">
      <c r="G30" s="53"/>
      <c r="K30" s="53"/>
      <c r="L30" s="53"/>
      <c r="R30" s="53"/>
    </row>
    <row r="31" spans="7:23" x14ac:dyDescent="0.15">
      <c r="G31" s="53"/>
      <c r="K31" s="53"/>
      <c r="L31" s="53"/>
      <c r="U31" s="53"/>
      <c r="V31" s="53"/>
    </row>
    <row r="32" spans="7:23" x14ac:dyDescent="0.15">
      <c r="G32" s="53"/>
      <c r="K32" s="53"/>
      <c r="L32" s="53"/>
      <c r="U32" s="53"/>
      <c r="V32" s="53"/>
    </row>
    <row r="33" spans="7:22" x14ac:dyDescent="0.15">
      <c r="G33" s="53"/>
      <c r="K33" s="53"/>
      <c r="L33" s="53"/>
      <c r="U33" s="53"/>
      <c r="V33" s="53"/>
    </row>
    <row r="34" spans="7:22" x14ac:dyDescent="0.15">
      <c r="G34" s="53"/>
      <c r="K34" s="53"/>
      <c r="L34" s="53"/>
      <c r="U34" s="53"/>
      <c r="V34" s="53"/>
    </row>
    <row r="35" spans="7:22" x14ac:dyDescent="0.15">
      <c r="G35" s="53"/>
      <c r="K35" s="53"/>
      <c r="L35" s="53"/>
      <c r="U35" s="53"/>
      <c r="V35" s="53"/>
    </row>
    <row r="36" spans="7:22" x14ac:dyDescent="0.15">
      <c r="G36" s="53"/>
      <c r="K36" s="53"/>
      <c r="L36" s="53"/>
      <c r="R36" s="53"/>
      <c r="U36" s="53"/>
      <c r="V36" s="53"/>
    </row>
    <row r="37" spans="7:22" x14ac:dyDescent="0.15">
      <c r="G37" s="53"/>
      <c r="K37" s="53"/>
      <c r="L37" s="53"/>
      <c r="U37" s="53"/>
      <c r="V37" s="53"/>
    </row>
    <row r="38" spans="7:22" x14ac:dyDescent="0.15">
      <c r="G38" s="53"/>
      <c r="K38" s="53"/>
      <c r="L38" s="53"/>
      <c r="U38" s="53"/>
      <c r="V38" s="53"/>
    </row>
    <row r="39" spans="7:22" x14ac:dyDescent="0.15">
      <c r="G39" s="53"/>
      <c r="K39" s="53"/>
      <c r="L39" s="53"/>
      <c r="R39" s="53"/>
    </row>
    <row r="40" spans="7:22" x14ac:dyDescent="0.15">
      <c r="G40" s="53"/>
      <c r="K40" s="53"/>
      <c r="L40" s="53"/>
    </row>
    <row r="41" spans="7:22" x14ac:dyDescent="0.15">
      <c r="G41" s="53"/>
      <c r="K41" s="53"/>
      <c r="L41" s="53"/>
    </row>
    <row r="42" spans="7:22" x14ac:dyDescent="0.15">
      <c r="G42" s="53"/>
      <c r="K42" s="53"/>
      <c r="L42" s="53"/>
      <c r="R42" s="53"/>
      <c r="U42" s="53"/>
      <c r="V42" s="53"/>
    </row>
    <row r="43" spans="7:22" x14ac:dyDescent="0.15">
      <c r="G43" s="53"/>
      <c r="K43" s="53"/>
      <c r="L43" s="53"/>
      <c r="U43" s="53"/>
      <c r="V43" s="53"/>
    </row>
    <row r="44" spans="7:22" x14ac:dyDescent="0.15">
      <c r="G44" s="53"/>
      <c r="K44" s="53"/>
      <c r="L44" s="53"/>
      <c r="R44" s="53"/>
      <c r="U44" s="53"/>
      <c r="V44" s="53"/>
    </row>
    <row r="45" spans="7:22" x14ac:dyDescent="0.15">
      <c r="G45" s="53"/>
      <c r="K45" s="53"/>
      <c r="L45" s="53"/>
      <c r="U45" s="53"/>
      <c r="V45" s="53"/>
    </row>
    <row r="46" spans="7:22" x14ac:dyDescent="0.15">
      <c r="G46" s="53"/>
      <c r="K46" s="53"/>
      <c r="L46" s="53"/>
      <c r="R46" s="53"/>
      <c r="U46" s="53"/>
      <c r="V46" s="53"/>
    </row>
    <row r="47" spans="7:22" x14ac:dyDescent="0.15">
      <c r="G47" s="53"/>
      <c r="K47" s="53"/>
      <c r="L47" s="53"/>
      <c r="R47" s="53"/>
      <c r="U47" s="53"/>
      <c r="V47" s="53"/>
    </row>
    <row r="48" spans="7:22" x14ac:dyDescent="0.15">
      <c r="G48" s="53"/>
      <c r="K48" s="53"/>
      <c r="L48" s="53"/>
      <c r="U48" s="53"/>
      <c r="V48" s="53"/>
    </row>
    <row r="49" spans="7:23" x14ac:dyDescent="0.15">
      <c r="G49" s="53"/>
      <c r="K49" s="53"/>
      <c r="L49" s="53"/>
      <c r="U49" s="53"/>
      <c r="V49" s="53"/>
    </row>
    <row r="50" spans="7:23" x14ac:dyDescent="0.15">
      <c r="G50" s="53"/>
      <c r="K50" s="53"/>
      <c r="L50" s="53"/>
      <c r="U50" s="53"/>
      <c r="V50" s="53"/>
    </row>
    <row r="51" spans="7:23" x14ac:dyDescent="0.15">
      <c r="G51" s="53"/>
      <c r="K51" s="53"/>
      <c r="L51" s="53"/>
      <c r="U51" s="53"/>
      <c r="V51" s="53"/>
    </row>
    <row r="52" spans="7:23" x14ac:dyDescent="0.15">
      <c r="G52" s="53"/>
      <c r="K52" s="53"/>
      <c r="L52" s="53"/>
      <c r="R52" s="53"/>
      <c r="U52" s="53"/>
      <c r="W52" s="53"/>
    </row>
    <row r="53" spans="7:23" x14ac:dyDescent="0.15">
      <c r="G53" s="53"/>
      <c r="K53" s="53"/>
      <c r="L53" s="53"/>
      <c r="U53" s="53"/>
      <c r="V53" s="53"/>
    </row>
    <row r="54" spans="7:23" x14ac:dyDescent="0.15">
      <c r="G54" s="53"/>
      <c r="K54" s="53"/>
      <c r="L54" s="53"/>
      <c r="R54" s="53"/>
      <c r="U54" s="53"/>
      <c r="V54" s="53"/>
    </row>
    <row r="55" spans="7:23" x14ac:dyDescent="0.15">
      <c r="G55" s="53"/>
      <c r="K55" s="53"/>
      <c r="L55" s="53"/>
    </row>
    <row r="56" spans="7:23" x14ac:dyDescent="0.15">
      <c r="G56" s="53"/>
      <c r="K56" s="53"/>
      <c r="L56" s="53"/>
      <c r="R56" s="53"/>
    </row>
    <row r="57" spans="7:23" x14ac:dyDescent="0.15">
      <c r="G57" s="53"/>
      <c r="K57" s="53"/>
      <c r="L57" s="53"/>
    </row>
    <row r="58" spans="7:23" x14ac:dyDescent="0.15">
      <c r="G58" s="53"/>
      <c r="K58" s="53"/>
      <c r="L58" s="53"/>
      <c r="R58" s="53"/>
      <c r="U58" s="53"/>
      <c r="V58" s="53"/>
    </row>
    <row r="59" spans="7:23" x14ac:dyDescent="0.15">
      <c r="G59" s="53"/>
      <c r="K59" s="53"/>
      <c r="L59" s="53"/>
      <c r="U59" s="53"/>
      <c r="V59" s="53"/>
    </row>
    <row r="60" spans="7:23" x14ac:dyDescent="0.15">
      <c r="G60" s="53"/>
      <c r="K60" s="53"/>
      <c r="L60" s="53"/>
      <c r="U60" s="53"/>
      <c r="V60" s="53"/>
      <c r="W60" s="53"/>
    </row>
    <row r="61" spans="7:23" x14ac:dyDescent="0.15">
      <c r="G61" s="53"/>
      <c r="K61" s="53"/>
      <c r="L61" s="53"/>
      <c r="U61" s="53"/>
      <c r="V61" s="53"/>
    </row>
    <row r="62" spans="7:23" x14ac:dyDescent="0.15">
      <c r="G62" s="53"/>
      <c r="K62" s="53"/>
      <c r="L62" s="53"/>
      <c r="R62" s="53"/>
      <c r="U62" s="53"/>
      <c r="V62" s="53"/>
    </row>
    <row r="63" spans="7:23" x14ac:dyDescent="0.15">
      <c r="G63" s="53"/>
      <c r="K63" s="53"/>
      <c r="L63" s="53"/>
    </row>
    <row r="64" spans="7:23" x14ac:dyDescent="0.15">
      <c r="G64" s="53"/>
      <c r="K64" s="53"/>
      <c r="L64" s="53"/>
      <c r="R64" s="53"/>
      <c r="U64" s="53"/>
      <c r="V64" s="53"/>
    </row>
    <row r="65" spans="7:23" x14ac:dyDescent="0.15">
      <c r="G65" s="53"/>
      <c r="K65" s="53"/>
      <c r="L65" s="53"/>
      <c r="U65" s="53"/>
      <c r="V65" s="53"/>
    </row>
    <row r="66" spans="7:23" x14ac:dyDescent="0.15">
      <c r="G66" s="53"/>
      <c r="K66" s="53"/>
      <c r="L66" s="53"/>
      <c r="R66" s="53"/>
      <c r="U66" s="53"/>
      <c r="V66" s="53"/>
    </row>
    <row r="67" spans="7:23" x14ac:dyDescent="0.15">
      <c r="G67" s="53"/>
      <c r="K67" s="53"/>
      <c r="L67" s="53"/>
      <c r="R67" s="53"/>
    </row>
    <row r="68" spans="7:23" x14ac:dyDescent="0.15">
      <c r="G68" s="53"/>
      <c r="K68" s="53"/>
      <c r="L68" s="53"/>
      <c r="R68" s="53"/>
      <c r="U68" s="53"/>
      <c r="V68" s="53"/>
    </row>
    <row r="69" spans="7:23" x14ac:dyDescent="0.15">
      <c r="G69" s="53"/>
      <c r="K69" s="53"/>
      <c r="L69" s="53"/>
      <c r="R69" s="53"/>
    </row>
    <row r="70" spans="7:23" x14ac:dyDescent="0.15">
      <c r="G70" s="53"/>
      <c r="K70" s="53"/>
      <c r="L70" s="53"/>
      <c r="R70" s="53"/>
      <c r="U70" s="53"/>
      <c r="V70" s="53"/>
      <c r="W70" s="53"/>
    </row>
    <row r="71" spans="7:23" x14ac:dyDescent="0.15">
      <c r="G71" s="53"/>
      <c r="K71" s="53"/>
      <c r="L71" s="53"/>
      <c r="U71" s="53"/>
      <c r="V71" s="53"/>
      <c r="W71" s="53"/>
    </row>
    <row r="72" spans="7:23" x14ac:dyDescent="0.15">
      <c r="G72" s="53"/>
      <c r="K72" s="53"/>
      <c r="L72" s="53"/>
      <c r="U72" s="53"/>
      <c r="V72" s="53"/>
    </row>
    <row r="73" spans="7:23" x14ac:dyDescent="0.15">
      <c r="G73" s="53"/>
      <c r="K73" s="53"/>
      <c r="L73" s="53"/>
    </row>
    <row r="74" spans="7:23" x14ac:dyDescent="0.15">
      <c r="G74" s="53"/>
      <c r="K74" s="53"/>
      <c r="L74" s="53"/>
    </row>
    <row r="75" spans="7:23" x14ac:dyDescent="0.15">
      <c r="G75" s="53"/>
      <c r="K75" s="53"/>
      <c r="L75" s="53"/>
      <c r="R75" s="53"/>
      <c r="U75" s="53"/>
      <c r="V75" s="53"/>
    </row>
    <row r="76" spans="7:23" x14ac:dyDescent="0.15">
      <c r="G76" s="53"/>
      <c r="K76" s="53"/>
      <c r="L76" s="53"/>
    </row>
    <row r="77" spans="7:23" x14ac:dyDescent="0.15">
      <c r="G77" s="53"/>
      <c r="K77" s="53"/>
      <c r="L77" s="53"/>
    </row>
    <row r="78" spans="7:23" x14ac:dyDescent="0.15">
      <c r="G78" s="53"/>
      <c r="K78" s="53"/>
      <c r="L78" s="53"/>
      <c r="U78" s="53"/>
      <c r="V78" s="53"/>
    </row>
    <row r="79" spans="7:23" x14ac:dyDescent="0.15">
      <c r="G79" s="53"/>
      <c r="K79" s="53"/>
      <c r="L79" s="53"/>
    </row>
    <row r="80" spans="7:23" x14ac:dyDescent="0.15">
      <c r="G80" s="53"/>
      <c r="K80" s="53"/>
      <c r="L80" s="53"/>
      <c r="U80" s="53"/>
      <c r="V80" s="53"/>
    </row>
    <row r="81" spans="7:23" x14ac:dyDescent="0.15">
      <c r="G81" s="53"/>
      <c r="K81" s="53"/>
      <c r="L81" s="53"/>
      <c r="R81" s="53"/>
      <c r="U81" s="53"/>
      <c r="V81" s="53"/>
    </row>
    <row r="82" spans="7:23" x14ac:dyDescent="0.15">
      <c r="G82" s="53"/>
      <c r="K82" s="53"/>
      <c r="L82" s="53"/>
      <c r="R82" s="53"/>
      <c r="U82" s="53"/>
      <c r="V82" s="53"/>
    </row>
    <row r="83" spans="7:23" x14ac:dyDescent="0.15">
      <c r="G83" s="53"/>
      <c r="K83" s="53"/>
      <c r="L83" s="53"/>
      <c r="R83" s="53"/>
      <c r="U83" s="53"/>
      <c r="V83" s="53"/>
    </row>
    <row r="84" spans="7:23" x14ac:dyDescent="0.15">
      <c r="G84" s="53"/>
      <c r="K84" s="53"/>
      <c r="L84" s="53"/>
    </row>
    <row r="85" spans="7:23" x14ac:dyDescent="0.15">
      <c r="G85" s="53"/>
      <c r="K85" s="53"/>
      <c r="L85" s="53"/>
      <c r="U85" s="53"/>
      <c r="V85" s="53"/>
      <c r="W85" s="53"/>
    </row>
    <row r="86" spans="7:23" x14ac:dyDescent="0.15">
      <c r="G86" s="53"/>
      <c r="K86" s="53"/>
      <c r="L86" s="53"/>
      <c r="U86" s="53"/>
      <c r="V86" s="53"/>
    </row>
    <row r="87" spans="7:23" x14ac:dyDescent="0.15">
      <c r="G87" s="53"/>
      <c r="K87" s="53"/>
      <c r="L87" s="53"/>
      <c r="R87" s="53"/>
      <c r="U87" s="53"/>
    </row>
    <row r="88" spans="7:23" x14ac:dyDescent="0.15">
      <c r="G88" s="53"/>
      <c r="K88" s="53"/>
      <c r="L88" s="53"/>
      <c r="R88" s="53"/>
      <c r="U88" s="53"/>
      <c r="V88" s="53"/>
    </row>
    <row r="89" spans="7:23" x14ac:dyDescent="0.15">
      <c r="G89" s="53"/>
      <c r="K89" s="53"/>
      <c r="L89" s="53"/>
      <c r="R89" s="53"/>
      <c r="U89" s="53"/>
      <c r="V89" s="53"/>
    </row>
    <row r="90" spans="7:23" x14ac:dyDescent="0.15">
      <c r="G90" s="53"/>
      <c r="K90" s="53"/>
      <c r="L90" s="53"/>
      <c r="U90" s="53"/>
    </row>
    <row r="91" spans="7:23" x14ac:dyDescent="0.15">
      <c r="G91" s="53"/>
      <c r="K91" s="53"/>
      <c r="L91" s="53"/>
      <c r="U91" s="53"/>
      <c r="V91" s="53"/>
    </row>
    <row r="92" spans="7:23" x14ac:dyDescent="0.15">
      <c r="G92" s="53"/>
      <c r="K92" s="53"/>
      <c r="L92" s="53"/>
      <c r="U92" s="53"/>
      <c r="V92" s="53"/>
    </row>
    <row r="93" spans="7:23" x14ac:dyDescent="0.15">
      <c r="G93" s="53"/>
      <c r="K93" s="53"/>
      <c r="L93" s="53"/>
      <c r="R93" s="53"/>
      <c r="U93" s="53"/>
      <c r="V93" s="53"/>
    </row>
    <row r="94" spans="7:23" x14ac:dyDescent="0.15">
      <c r="G94" s="53"/>
      <c r="K94" s="53"/>
      <c r="L94" s="53"/>
      <c r="U94" s="53"/>
      <c r="V94" s="53"/>
    </row>
    <row r="95" spans="7:23" x14ac:dyDescent="0.15">
      <c r="G95" s="53"/>
      <c r="K95" s="53"/>
      <c r="L95" s="53"/>
      <c r="U95" s="53"/>
      <c r="V95" s="53"/>
    </row>
    <row r="96" spans="7:23" x14ac:dyDescent="0.15">
      <c r="G96" s="53"/>
      <c r="K96" s="53"/>
      <c r="L96" s="53"/>
      <c r="U96" s="53"/>
      <c r="V96" s="53"/>
    </row>
    <row r="97" spans="7:23" x14ac:dyDescent="0.15">
      <c r="G97" s="53"/>
      <c r="K97" s="53"/>
      <c r="L97" s="53"/>
      <c r="R97" s="53"/>
      <c r="U97" s="53"/>
      <c r="V97" s="53"/>
    </row>
    <row r="98" spans="7:23" x14ac:dyDescent="0.15">
      <c r="G98" s="53"/>
      <c r="K98" s="53"/>
      <c r="L98" s="53"/>
      <c r="R98" s="53"/>
      <c r="U98" s="53"/>
      <c r="V98" s="53"/>
    </row>
    <row r="99" spans="7:23" x14ac:dyDescent="0.15">
      <c r="G99" s="53"/>
      <c r="K99" s="53"/>
      <c r="L99" s="53"/>
      <c r="U99" s="53"/>
      <c r="V99" s="53"/>
    </row>
    <row r="100" spans="7:23" x14ac:dyDescent="0.15">
      <c r="G100" s="53"/>
      <c r="K100" s="53"/>
      <c r="L100" s="53"/>
      <c r="R100" s="53"/>
      <c r="U100" s="53"/>
      <c r="V100" s="53"/>
    </row>
    <row r="101" spans="7:23" x14ac:dyDescent="0.15">
      <c r="G101" s="53"/>
      <c r="K101" s="53"/>
      <c r="L101" s="53"/>
      <c r="R101" s="53"/>
      <c r="U101" s="53"/>
      <c r="V101" s="53"/>
      <c r="W101" s="53"/>
    </row>
    <row r="102" spans="7:23" x14ac:dyDescent="0.15">
      <c r="G102" s="53"/>
      <c r="K102" s="53"/>
      <c r="L102" s="53"/>
      <c r="U102" s="53"/>
      <c r="V102" s="53"/>
    </row>
    <row r="103" spans="7:23" x14ac:dyDescent="0.15">
      <c r="G103" s="53"/>
      <c r="K103" s="53"/>
      <c r="L103" s="53"/>
    </row>
    <row r="104" spans="7:23" x14ac:dyDescent="0.15">
      <c r="G104" s="53"/>
      <c r="K104" s="53"/>
      <c r="L104" s="53"/>
    </row>
    <row r="105" spans="7:23" x14ac:dyDescent="0.15">
      <c r="G105" s="53"/>
      <c r="K105" s="53"/>
      <c r="L105" s="53"/>
      <c r="U105" s="53"/>
      <c r="V105" s="53"/>
    </row>
    <row r="106" spans="7:23" x14ac:dyDescent="0.15">
      <c r="G106" s="53"/>
      <c r="K106" s="53"/>
      <c r="L106" s="53"/>
      <c r="U106" s="53"/>
      <c r="V106" s="53"/>
    </row>
    <row r="107" spans="7:23" x14ac:dyDescent="0.15">
      <c r="G107" s="53"/>
      <c r="K107" s="53"/>
      <c r="L107" s="53"/>
      <c r="R107" s="53"/>
      <c r="U107" s="53"/>
      <c r="V107" s="53"/>
    </row>
    <row r="108" spans="7:23" x14ac:dyDescent="0.15">
      <c r="G108" s="53"/>
      <c r="K108" s="53"/>
      <c r="L108" s="53"/>
      <c r="R108" s="53"/>
      <c r="U108" s="53"/>
      <c r="V108" s="53"/>
    </row>
    <row r="109" spans="7:23" x14ac:dyDescent="0.15">
      <c r="G109" s="53"/>
      <c r="K109" s="53"/>
      <c r="L109" s="53"/>
      <c r="U109" s="53"/>
      <c r="V109" s="53"/>
    </row>
    <row r="110" spans="7:23" x14ac:dyDescent="0.15">
      <c r="G110" s="53"/>
      <c r="K110" s="53"/>
      <c r="L110" s="53"/>
      <c r="R110" s="53"/>
      <c r="U110" s="53"/>
    </row>
    <row r="111" spans="7:23" x14ac:dyDescent="0.15">
      <c r="G111" s="53"/>
      <c r="K111" s="53"/>
      <c r="L111" s="53"/>
    </row>
    <row r="112" spans="7:23" x14ac:dyDescent="0.15">
      <c r="G112" s="53"/>
      <c r="K112" s="53"/>
      <c r="L112" s="53"/>
      <c r="U112" s="53"/>
      <c r="V112" s="53"/>
    </row>
    <row r="113" spans="7:23" x14ac:dyDescent="0.15">
      <c r="G113" s="53"/>
      <c r="K113" s="53"/>
      <c r="L113" s="53"/>
      <c r="U113" s="53"/>
      <c r="V113" s="53"/>
    </row>
    <row r="114" spans="7:23" x14ac:dyDescent="0.15">
      <c r="G114" s="53"/>
      <c r="K114" s="53"/>
      <c r="L114" s="53"/>
      <c r="R114" s="53"/>
      <c r="U114" s="53"/>
      <c r="V114" s="53"/>
    </row>
    <row r="115" spans="7:23" x14ac:dyDescent="0.15">
      <c r="G115" s="53"/>
      <c r="K115" s="53"/>
      <c r="L115" s="53"/>
      <c r="R115" s="53"/>
      <c r="U115" s="53"/>
      <c r="V115" s="53"/>
    </row>
    <row r="116" spans="7:23" x14ac:dyDescent="0.15">
      <c r="G116" s="53"/>
      <c r="K116" s="53"/>
      <c r="L116" s="53"/>
      <c r="R116" s="53"/>
      <c r="U116" s="53"/>
      <c r="V116" s="53"/>
    </row>
    <row r="117" spans="7:23" x14ac:dyDescent="0.15">
      <c r="G117" s="53"/>
      <c r="K117" s="53"/>
      <c r="L117" s="53"/>
      <c r="U117" s="53"/>
      <c r="V117" s="53"/>
    </row>
    <row r="118" spans="7:23" x14ac:dyDescent="0.15">
      <c r="G118" s="53"/>
      <c r="K118" s="53"/>
      <c r="L118" s="53"/>
      <c r="R118" s="53"/>
      <c r="U118" s="53"/>
      <c r="V118" s="53"/>
    </row>
    <row r="119" spans="7:23" x14ac:dyDescent="0.15">
      <c r="G119" s="53"/>
      <c r="K119" s="53"/>
      <c r="L119" s="53"/>
      <c r="R119" s="53"/>
      <c r="U119" s="53"/>
      <c r="V119" s="53"/>
      <c r="W119" s="53"/>
    </row>
    <row r="120" spans="7:23" x14ac:dyDescent="0.15">
      <c r="G120" s="53"/>
      <c r="K120" s="53"/>
      <c r="L120" s="53"/>
      <c r="U120" s="53"/>
      <c r="V120" s="53"/>
    </row>
    <row r="121" spans="7:23" x14ac:dyDescent="0.15">
      <c r="G121" s="53"/>
      <c r="K121" s="53"/>
      <c r="L121" s="53"/>
      <c r="R121" s="53"/>
      <c r="U121" s="53"/>
      <c r="V121" s="53"/>
    </row>
    <row r="122" spans="7:23" x14ac:dyDescent="0.15">
      <c r="G122" s="53"/>
      <c r="K122" s="53"/>
      <c r="L122" s="53"/>
      <c r="R122" s="53"/>
      <c r="U122" s="53"/>
      <c r="V122" s="53"/>
      <c r="W122" s="53"/>
    </row>
    <row r="123" spans="7:23" x14ac:dyDescent="0.15">
      <c r="G123" s="53"/>
      <c r="K123" s="53"/>
      <c r="L123" s="53"/>
      <c r="R123" s="53"/>
      <c r="U123" s="53"/>
      <c r="V123" s="53"/>
    </row>
    <row r="124" spans="7:23" x14ac:dyDescent="0.15">
      <c r="G124" s="53"/>
      <c r="K124" s="53"/>
      <c r="L124" s="53"/>
      <c r="U124" s="53"/>
      <c r="V124" s="53"/>
      <c r="W124" s="53"/>
    </row>
    <row r="125" spans="7:23" x14ac:dyDescent="0.15">
      <c r="G125" s="53"/>
      <c r="K125" s="53"/>
      <c r="L125" s="53"/>
      <c r="R125" s="53"/>
      <c r="U125" s="53"/>
      <c r="V125" s="53"/>
    </row>
    <row r="126" spans="7:23" x14ac:dyDescent="0.15">
      <c r="G126" s="53"/>
      <c r="K126" s="53"/>
      <c r="L126" s="53"/>
      <c r="R126" s="53"/>
      <c r="U126" s="53"/>
      <c r="V126" s="53"/>
    </row>
    <row r="127" spans="7:23" x14ac:dyDescent="0.15">
      <c r="G127" s="53"/>
      <c r="K127" s="53"/>
      <c r="L127" s="53"/>
    </row>
    <row r="128" spans="7:23" x14ac:dyDescent="0.15">
      <c r="G128" s="53"/>
      <c r="K128" s="53"/>
      <c r="L128" s="53"/>
      <c r="R128" s="53"/>
      <c r="U128" s="53"/>
      <c r="V128" s="53"/>
    </row>
    <row r="129" spans="7:23" x14ac:dyDescent="0.15">
      <c r="G129" s="53"/>
      <c r="K129" s="53"/>
      <c r="L129" s="53"/>
      <c r="U129" s="53"/>
    </row>
    <row r="130" spans="7:23" x14ac:dyDescent="0.15">
      <c r="G130" s="53"/>
      <c r="K130" s="53"/>
      <c r="L130" s="53"/>
      <c r="R130" s="53"/>
    </row>
    <row r="131" spans="7:23" x14ac:dyDescent="0.15">
      <c r="G131" s="53"/>
      <c r="K131" s="53"/>
      <c r="L131" s="53"/>
      <c r="R131" s="53"/>
    </row>
    <row r="132" spans="7:23" x14ac:dyDescent="0.15">
      <c r="G132" s="53"/>
      <c r="K132" s="53"/>
      <c r="L132" s="53"/>
      <c r="U132" s="53"/>
      <c r="V132" s="53"/>
    </row>
    <row r="133" spans="7:23" x14ac:dyDescent="0.15">
      <c r="G133" s="53"/>
      <c r="K133" s="53"/>
      <c r="L133" s="53"/>
    </row>
    <row r="134" spans="7:23" x14ac:dyDescent="0.15">
      <c r="G134" s="53"/>
      <c r="K134" s="53"/>
      <c r="L134" s="53"/>
      <c r="U134" s="53"/>
      <c r="V134" s="53"/>
    </row>
    <row r="135" spans="7:23" x14ac:dyDescent="0.15">
      <c r="G135" s="53"/>
      <c r="K135" s="53"/>
      <c r="L135" s="53"/>
      <c r="U135" s="53"/>
      <c r="V135" s="53"/>
      <c r="W135" s="53"/>
    </row>
    <row r="136" spans="7:23" x14ac:dyDescent="0.15">
      <c r="G136" s="53"/>
      <c r="K136" s="53"/>
      <c r="L136" s="53"/>
      <c r="U136" s="53"/>
      <c r="V136" s="53"/>
    </row>
    <row r="137" spans="7:23" x14ac:dyDescent="0.15">
      <c r="G137" s="53"/>
      <c r="K137" s="53"/>
      <c r="L137" s="53"/>
      <c r="U137" s="53"/>
      <c r="V137" s="53"/>
    </row>
    <row r="138" spans="7:23" x14ac:dyDescent="0.15">
      <c r="G138" s="53"/>
      <c r="K138" s="53"/>
      <c r="L138" s="53"/>
      <c r="U138" s="53"/>
      <c r="V138" s="53"/>
    </row>
    <row r="139" spans="7:23" x14ac:dyDescent="0.15">
      <c r="G139" s="53"/>
      <c r="K139" s="53"/>
      <c r="L139" s="53"/>
      <c r="R139" s="53"/>
      <c r="U139" s="53"/>
    </row>
    <row r="140" spans="7:23" x14ac:dyDescent="0.15">
      <c r="G140" s="53"/>
      <c r="K140" s="53"/>
      <c r="L140" s="53"/>
      <c r="R140" s="53"/>
      <c r="U140" s="53"/>
      <c r="V140" s="53"/>
      <c r="W140" s="53"/>
    </row>
    <row r="141" spans="7:23" x14ac:dyDescent="0.15">
      <c r="G141" s="53"/>
      <c r="K141" s="53"/>
      <c r="L141" s="53"/>
      <c r="U141" s="53"/>
      <c r="V141" s="53"/>
    </row>
    <row r="142" spans="7:23" x14ac:dyDescent="0.15">
      <c r="G142" s="53"/>
      <c r="K142" s="53"/>
      <c r="L142" s="53"/>
      <c r="U142" s="53"/>
      <c r="V142" s="53"/>
    </row>
    <row r="143" spans="7:23" x14ac:dyDescent="0.15">
      <c r="G143" s="53"/>
      <c r="K143" s="53"/>
      <c r="L143" s="53"/>
      <c r="U143" s="53"/>
      <c r="V143" s="53"/>
    </row>
    <row r="144" spans="7:23" x14ac:dyDescent="0.15">
      <c r="G144" s="53"/>
      <c r="K144" s="53"/>
      <c r="L144" s="53"/>
      <c r="R144" s="53"/>
      <c r="U144" s="53"/>
      <c r="V144" s="53"/>
    </row>
    <row r="145" spans="7:23" x14ac:dyDescent="0.15">
      <c r="G145" s="53"/>
      <c r="K145" s="53"/>
      <c r="L145" s="53"/>
      <c r="U145" s="53"/>
      <c r="V145" s="53"/>
    </row>
    <row r="146" spans="7:23" x14ac:dyDescent="0.15">
      <c r="G146" s="53"/>
      <c r="K146" s="53"/>
      <c r="L146" s="53"/>
      <c r="R146" s="53"/>
      <c r="U146" s="53"/>
      <c r="V146" s="53"/>
    </row>
    <row r="147" spans="7:23" x14ac:dyDescent="0.15">
      <c r="G147" s="53"/>
      <c r="K147" s="53"/>
      <c r="L147" s="53"/>
      <c r="R147" s="53"/>
      <c r="U147" s="53"/>
      <c r="V147" s="53"/>
      <c r="W147" s="53"/>
    </row>
    <row r="148" spans="7:23" x14ac:dyDescent="0.15">
      <c r="G148" s="53"/>
      <c r="K148" s="53"/>
      <c r="L148" s="53"/>
      <c r="R148" s="53"/>
      <c r="U148" s="53"/>
      <c r="V148" s="53"/>
    </row>
    <row r="149" spans="7:23" x14ac:dyDescent="0.15">
      <c r="G149" s="53"/>
      <c r="K149" s="53"/>
      <c r="L149" s="53"/>
      <c r="R149" s="53"/>
      <c r="U149" s="53"/>
      <c r="V149" s="53"/>
      <c r="W149" s="53"/>
    </row>
    <row r="150" spans="7:23" x14ac:dyDescent="0.15">
      <c r="G150" s="53"/>
      <c r="K150" s="53"/>
      <c r="L150" s="53"/>
      <c r="R150" s="53"/>
      <c r="U150" s="53"/>
      <c r="V150" s="53"/>
    </row>
    <row r="151" spans="7:23" x14ac:dyDescent="0.15">
      <c r="G151" s="53"/>
      <c r="K151" s="53"/>
      <c r="L151" s="53"/>
      <c r="R151" s="53"/>
      <c r="U151" s="53"/>
      <c r="V151" s="53"/>
    </row>
    <row r="152" spans="7:23" x14ac:dyDescent="0.15">
      <c r="G152" s="53"/>
      <c r="K152" s="53"/>
      <c r="L152" s="53"/>
      <c r="R152" s="53"/>
      <c r="U152" s="53"/>
      <c r="V152" s="53"/>
    </row>
    <row r="153" spans="7:23" x14ac:dyDescent="0.15">
      <c r="G153" s="53"/>
      <c r="K153" s="53"/>
      <c r="L153" s="53"/>
      <c r="R153" s="53"/>
      <c r="U153" s="53"/>
      <c r="V153" s="53"/>
    </row>
    <row r="154" spans="7:23" x14ac:dyDescent="0.15">
      <c r="G154" s="53"/>
      <c r="K154" s="53"/>
      <c r="L154" s="53"/>
    </row>
    <row r="155" spans="7:23" x14ac:dyDescent="0.15">
      <c r="G155" s="53"/>
      <c r="K155" s="53"/>
      <c r="L155" s="53"/>
      <c r="U155" s="53"/>
      <c r="V155" s="53"/>
    </row>
    <row r="156" spans="7:23" x14ac:dyDescent="0.15">
      <c r="G156" s="53"/>
      <c r="K156" s="53"/>
      <c r="L156" s="53"/>
      <c r="U156" s="53"/>
      <c r="V156" s="53"/>
    </row>
    <row r="157" spans="7:23" x14ac:dyDescent="0.15">
      <c r="G157" s="53"/>
      <c r="K157" s="53"/>
      <c r="L157" s="53"/>
      <c r="U157" s="53"/>
      <c r="V157" s="53"/>
    </row>
    <row r="158" spans="7:23" x14ac:dyDescent="0.15">
      <c r="G158" s="53"/>
      <c r="K158" s="53"/>
      <c r="L158" s="53"/>
    </row>
    <row r="159" spans="7:23" x14ac:dyDescent="0.15">
      <c r="G159" s="53"/>
      <c r="K159" s="53"/>
      <c r="L159" s="53"/>
    </row>
    <row r="160" spans="7:23" x14ac:dyDescent="0.15">
      <c r="G160" s="53"/>
      <c r="K160" s="53"/>
      <c r="L160" s="53"/>
    </row>
    <row r="161" spans="7:23" x14ac:dyDescent="0.15">
      <c r="G161" s="53"/>
      <c r="K161" s="53"/>
      <c r="L161" s="53"/>
      <c r="U161" s="53"/>
      <c r="V161" s="53"/>
    </row>
    <row r="162" spans="7:23" x14ac:dyDescent="0.15">
      <c r="G162" s="53"/>
      <c r="K162" s="53"/>
      <c r="L162" s="53"/>
      <c r="R162" s="53"/>
      <c r="U162" s="53"/>
      <c r="V162" s="53"/>
      <c r="W162" s="53"/>
    </row>
    <row r="163" spans="7:23" x14ac:dyDescent="0.15">
      <c r="G163" s="53"/>
      <c r="K163" s="53"/>
      <c r="L163" s="53"/>
      <c r="U163" s="53"/>
      <c r="V163" s="53"/>
    </row>
    <row r="164" spans="7:23" x14ac:dyDescent="0.15">
      <c r="G164" s="53"/>
      <c r="K164" s="53"/>
      <c r="L164" s="53"/>
      <c r="U164" s="53"/>
      <c r="V164" s="53"/>
    </row>
    <row r="165" spans="7:23" x14ac:dyDescent="0.15">
      <c r="G165" s="53"/>
      <c r="K165" s="53"/>
      <c r="L165" s="53"/>
    </row>
    <row r="166" spans="7:23" x14ac:dyDescent="0.15">
      <c r="G166" s="53"/>
      <c r="K166" s="53"/>
      <c r="L166" s="53"/>
      <c r="R166" s="53"/>
      <c r="U166" s="53"/>
      <c r="V166" s="53"/>
    </row>
    <row r="167" spans="7:23" x14ac:dyDescent="0.15">
      <c r="G167" s="53"/>
      <c r="K167" s="53"/>
      <c r="L167" s="53"/>
      <c r="U167" s="53"/>
      <c r="V167" s="53"/>
    </row>
    <row r="168" spans="7:23" x14ac:dyDescent="0.15">
      <c r="G168" s="53"/>
      <c r="K168" s="53"/>
      <c r="L168" s="53"/>
    </row>
    <row r="169" spans="7:23" x14ac:dyDescent="0.15">
      <c r="G169" s="53"/>
      <c r="K169" s="53"/>
      <c r="L169" s="53"/>
      <c r="R169" s="53"/>
      <c r="U169" s="53"/>
      <c r="V169" s="53"/>
    </row>
    <row r="170" spans="7:23" x14ac:dyDescent="0.15">
      <c r="G170" s="53"/>
      <c r="K170" s="53"/>
      <c r="L170" s="53"/>
      <c r="R170" s="53"/>
      <c r="U170" s="53"/>
      <c r="V170" s="53"/>
    </row>
    <row r="171" spans="7:23" x14ac:dyDescent="0.15">
      <c r="G171" s="53"/>
      <c r="K171" s="53"/>
      <c r="L171" s="53"/>
      <c r="U171" s="53"/>
      <c r="V171" s="53"/>
      <c r="W171" s="53"/>
    </row>
    <row r="172" spans="7:23" x14ac:dyDescent="0.15">
      <c r="G172" s="53"/>
      <c r="K172" s="53"/>
      <c r="L172" s="53"/>
    </row>
    <row r="173" spans="7:23" x14ac:dyDescent="0.15">
      <c r="G173" s="53"/>
      <c r="K173" s="53"/>
      <c r="L173" s="53"/>
    </row>
    <row r="174" spans="7:23" x14ac:dyDescent="0.15">
      <c r="G174" s="53"/>
      <c r="K174" s="53"/>
      <c r="L174" s="53"/>
      <c r="U174" s="53"/>
      <c r="V174" s="53"/>
    </row>
    <row r="175" spans="7:23" x14ac:dyDescent="0.15">
      <c r="G175" s="53"/>
      <c r="K175" s="53"/>
      <c r="L175" s="53"/>
      <c r="U175" s="53"/>
      <c r="V175" s="53"/>
    </row>
    <row r="176" spans="7:23" x14ac:dyDescent="0.15">
      <c r="G176" s="53"/>
      <c r="K176" s="53"/>
      <c r="L176" s="53"/>
      <c r="U176" s="53"/>
      <c r="V176" s="53"/>
    </row>
    <row r="177" spans="7:23" x14ac:dyDescent="0.15">
      <c r="G177" s="53"/>
      <c r="K177" s="53"/>
      <c r="L177" s="53"/>
      <c r="R177" s="53"/>
      <c r="U177" s="53"/>
      <c r="V177" s="53"/>
    </row>
    <row r="178" spans="7:23" x14ac:dyDescent="0.15">
      <c r="G178" s="53"/>
      <c r="K178" s="53"/>
      <c r="L178" s="53"/>
    </row>
    <row r="179" spans="7:23" x14ac:dyDescent="0.15">
      <c r="G179" s="53"/>
      <c r="K179" s="53"/>
      <c r="L179" s="53"/>
      <c r="R179" s="53"/>
      <c r="U179" s="53"/>
      <c r="V179" s="53"/>
      <c r="W179" s="53"/>
    </row>
    <row r="180" spans="7:23" x14ac:dyDescent="0.15">
      <c r="G180" s="53"/>
      <c r="K180" s="53"/>
      <c r="L180" s="53"/>
      <c r="U180" s="53"/>
    </row>
    <row r="181" spans="7:23" x14ac:dyDescent="0.15">
      <c r="G181" s="53"/>
      <c r="K181" s="53"/>
      <c r="L181" s="53"/>
    </row>
    <row r="182" spans="7:23" x14ac:dyDescent="0.15">
      <c r="G182" s="53"/>
      <c r="K182" s="53"/>
      <c r="L182" s="53"/>
      <c r="U182" s="53"/>
      <c r="V182" s="53"/>
    </row>
    <row r="183" spans="7:23" x14ac:dyDescent="0.15">
      <c r="G183" s="53"/>
      <c r="K183" s="53"/>
      <c r="L183" s="53"/>
    </row>
    <row r="184" spans="7:23" x14ac:dyDescent="0.15">
      <c r="G184" s="53"/>
      <c r="K184" s="53"/>
      <c r="L184" s="53"/>
      <c r="U184" s="53"/>
    </row>
    <row r="185" spans="7:23" x14ac:dyDescent="0.15">
      <c r="G185" s="53"/>
      <c r="K185" s="53"/>
      <c r="L185" s="53"/>
      <c r="R185" s="53"/>
      <c r="U185" s="53"/>
      <c r="V185" s="53"/>
    </row>
    <row r="186" spans="7:23" x14ac:dyDescent="0.15">
      <c r="G186" s="53"/>
      <c r="K186" s="53"/>
      <c r="L186" s="53"/>
    </row>
    <row r="187" spans="7:23" x14ac:dyDescent="0.15">
      <c r="G187" s="53"/>
      <c r="K187" s="53"/>
      <c r="L187" s="53"/>
      <c r="U187" s="53"/>
      <c r="V187" s="53"/>
    </row>
    <row r="188" spans="7:23" x14ac:dyDescent="0.15">
      <c r="G188" s="53"/>
      <c r="K188" s="53"/>
      <c r="L188" s="53"/>
      <c r="U188" s="53"/>
      <c r="V188" s="53"/>
    </row>
    <row r="189" spans="7:23" x14ac:dyDescent="0.15">
      <c r="G189" s="53"/>
      <c r="K189" s="53"/>
      <c r="L189" s="53"/>
    </row>
    <row r="190" spans="7:23" x14ac:dyDescent="0.15">
      <c r="G190" s="53"/>
      <c r="K190" s="53"/>
      <c r="L190" s="53"/>
      <c r="R190" s="53"/>
      <c r="U190" s="53"/>
      <c r="V190" s="53"/>
      <c r="W190" s="53"/>
    </row>
    <row r="191" spans="7:23" x14ac:dyDescent="0.15">
      <c r="G191" s="53"/>
      <c r="K191" s="53"/>
      <c r="L191" s="53"/>
      <c r="R191" s="53"/>
      <c r="U191" s="53"/>
      <c r="V191" s="53"/>
    </row>
    <row r="192" spans="7:23" x14ac:dyDescent="0.15">
      <c r="G192" s="53"/>
      <c r="K192" s="53"/>
      <c r="L192" s="53"/>
      <c r="R192" s="53"/>
      <c r="U192" s="53"/>
      <c r="V192" s="53"/>
    </row>
    <row r="193" spans="7:23" x14ac:dyDescent="0.15">
      <c r="G193" s="53"/>
      <c r="K193" s="53"/>
      <c r="L193" s="53"/>
      <c r="U193" s="53"/>
      <c r="V193" s="53"/>
    </row>
    <row r="194" spans="7:23" x14ac:dyDescent="0.15">
      <c r="G194" s="53"/>
      <c r="K194" s="53"/>
      <c r="L194" s="53"/>
      <c r="R194" s="53"/>
      <c r="U194" s="53"/>
      <c r="V194" s="53"/>
    </row>
    <row r="195" spans="7:23" x14ac:dyDescent="0.15">
      <c r="G195" s="53"/>
      <c r="K195" s="53"/>
      <c r="L195" s="53"/>
      <c r="R195" s="53"/>
      <c r="U195" s="53"/>
      <c r="V195" s="53"/>
    </row>
    <row r="196" spans="7:23" x14ac:dyDescent="0.15">
      <c r="G196" s="53"/>
      <c r="K196" s="53"/>
      <c r="L196" s="53"/>
    </row>
    <row r="197" spans="7:23" x14ac:dyDescent="0.15">
      <c r="G197" s="53"/>
      <c r="K197" s="53"/>
      <c r="L197" s="53"/>
      <c r="R197" s="53"/>
      <c r="U197" s="53"/>
      <c r="V197" s="53"/>
    </row>
    <row r="198" spans="7:23" x14ac:dyDescent="0.15">
      <c r="G198" s="53"/>
      <c r="K198" s="53"/>
      <c r="L198" s="53"/>
    </row>
    <row r="199" spans="7:23" x14ac:dyDescent="0.15">
      <c r="G199" s="53"/>
      <c r="K199" s="53"/>
      <c r="L199" s="53"/>
    </row>
    <row r="200" spans="7:23" x14ac:dyDescent="0.15">
      <c r="G200" s="53"/>
      <c r="K200" s="53"/>
      <c r="L200" s="53"/>
      <c r="R200" s="53"/>
      <c r="U200" s="53"/>
      <c r="V200" s="53"/>
    </row>
    <row r="201" spans="7:23" x14ac:dyDescent="0.15">
      <c r="G201" s="53"/>
      <c r="K201" s="53"/>
      <c r="L201" s="53"/>
      <c r="R201" s="53"/>
    </row>
    <row r="202" spans="7:23" x14ac:dyDescent="0.15">
      <c r="G202" s="53"/>
      <c r="K202" s="53"/>
      <c r="L202" s="53"/>
      <c r="U202" s="53"/>
      <c r="V202" s="53"/>
    </row>
    <row r="203" spans="7:23" x14ac:dyDescent="0.15">
      <c r="G203" s="53"/>
      <c r="K203" s="53"/>
      <c r="L203" s="53"/>
      <c r="R203" s="53"/>
      <c r="U203" s="53"/>
      <c r="V203" s="53"/>
    </row>
    <row r="204" spans="7:23" x14ac:dyDescent="0.15">
      <c r="G204" s="53"/>
      <c r="K204" s="53"/>
      <c r="L204" s="53"/>
      <c r="R204" s="53"/>
      <c r="U204" s="53"/>
      <c r="V204" s="53"/>
    </row>
    <row r="205" spans="7:23" x14ac:dyDescent="0.15">
      <c r="G205" s="53"/>
      <c r="K205" s="53"/>
      <c r="L205" s="53"/>
      <c r="U205" s="53"/>
      <c r="V205" s="53"/>
      <c r="W205" s="53"/>
    </row>
    <row r="206" spans="7:23" x14ac:dyDescent="0.15">
      <c r="G206" s="53"/>
      <c r="K206" s="53"/>
      <c r="L206" s="53"/>
    </row>
    <row r="207" spans="7:23" x14ac:dyDescent="0.15">
      <c r="G207" s="53"/>
      <c r="K207" s="53"/>
      <c r="L207" s="53"/>
    </row>
    <row r="208" spans="7:23" x14ac:dyDescent="0.15">
      <c r="G208" s="53"/>
      <c r="K208" s="53"/>
      <c r="L208" s="53"/>
      <c r="R208" s="53"/>
    </row>
    <row r="209" spans="7:23" x14ac:dyDescent="0.15">
      <c r="G209" s="53"/>
      <c r="K209" s="53"/>
      <c r="L209" s="53"/>
      <c r="U209" s="53"/>
      <c r="V209" s="53"/>
    </row>
    <row r="210" spans="7:23" x14ac:dyDescent="0.15">
      <c r="G210" s="53"/>
      <c r="K210" s="53"/>
      <c r="L210" s="53"/>
    </row>
    <row r="211" spans="7:23" x14ac:dyDescent="0.15">
      <c r="G211" s="53"/>
      <c r="K211" s="53"/>
      <c r="L211" s="53"/>
      <c r="R211" s="53"/>
    </row>
    <row r="212" spans="7:23" x14ac:dyDescent="0.15">
      <c r="G212" s="53"/>
      <c r="K212" s="53"/>
      <c r="L212" s="53"/>
      <c r="U212" s="53"/>
      <c r="V212" s="53"/>
    </row>
    <row r="213" spans="7:23" x14ac:dyDescent="0.15">
      <c r="G213" s="53"/>
      <c r="K213" s="53"/>
      <c r="L213" s="53"/>
    </row>
    <row r="214" spans="7:23" x14ac:dyDescent="0.15">
      <c r="G214" s="53"/>
      <c r="K214" s="53"/>
      <c r="L214" s="53"/>
    </row>
    <row r="215" spans="7:23" x14ac:dyDescent="0.15">
      <c r="G215" s="53"/>
      <c r="K215" s="53"/>
      <c r="L215" s="53"/>
    </row>
    <row r="216" spans="7:23" x14ac:dyDescent="0.15">
      <c r="G216" s="53"/>
      <c r="K216" s="53"/>
      <c r="L216" s="53"/>
      <c r="R216" s="53"/>
      <c r="U216" s="53"/>
      <c r="V216" s="53"/>
      <c r="W216" s="53"/>
    </row>
    <row r="217" spans="7:23" x14ac:dyDescent="0.15">
      <c r="G217" s="53"/>
      <c r="K217" s="53"/>
      <c r="L217" s="53"/>
      <c r="R217" s="53"/>
      <c r="U217" s="53"/>
      <c r="V217" s="53"/>
    </row>
    <row r="218" spans="7:23" x14ac:dyDescent="0.15">
      <c r="G218" s="53"/>
      <c r="K218" s="53"/>
      <c r="L218" s="53"/>
      <c r="R218" s="53"/>
      <c r="U218" s="53"/>
      <c r="V218" s="53"/>
    </row>
    <row r="219" spans="7:23" x14ac:dyDescent="0.15">
      <c r="G219" s="53"/>
      <c r="K219" s="53"/>
      <c r="L219" s="53"/>
      <c r="R219" s="53"/>
      <c r="U219" s="53"/>
      <c r="V219" s="53"/>
    </row>
    <row r="220" spans="7:23" x14ac:dyDescent="0.15">
      <c r="G220" s="53"/>
      <c r="K220" s="53"/>
      <c r="L220" s="53"/>
      <c r="U220" s="53"/>
      <c r="V220" s="53"/>
      <c r="W220" s="53"/>
    </row>
    <row r="221" spans="7:23" x14ac:dyDescent="0.15">
      <c r="G221" s="53"/>
      <c r="K221" s="53"/>
      <c r="L221" s="53"/>
      <c r="R221" s="53"/>
      <c r="U221" s="53"/>
      <c r="V221" s="53"/>
    </row>
    <row r="222" spans="7:23" x14ac:dyDescent="0.15">
      <c r="G222" s="53"/>
      <c r="K222" s="53"/>
      <c r="L222" s="53"/>
      <c r="U222" s="53"/>
      <c r="V222" s="53"/>
    </row>
    <row r="223" spans="7:23" x14ac:dyDescent="0.15">
      <c r="G223" s="53"/>
      <c r="K223" s="53"/>
      <c r="L223" s="53"/>
      <c r="R223" s="53"/>
      <c r="U223" s="53"/>
      <c r="V223" s="53"/>
    </row>
    <row r="224" spans="7:23" x14ac:dyDescent="0.15">
      <c r="G224" s="53"/>
      <c r="K224" s="53"/>
      <c r="L224" s="53"/>
    </row>
    <row r="225" spans="7:23" x14ac:dyDescent="0.15">
      <c r="G225" s="53"/>
      <c r="K225" s="53"/>
      <c r="L225" s="53"/>
      <c r="R225" s="53"/>
      <c r="U225" s="53"/>
      <c r="V225" s="53"/>
    </row>
    <row r="226" spans="7:23" x14ac:dyDescent="0.15">
      <c r="G226" s="53"/>
      <c r="K226" s="53"/>
      <c r="L226" s="53"/>
      <c r="R226" s="53"/>
      <c r="U226" s="53"/>
      <c r="V226" s="53"/>
    </row>
    <row r="227" spans="7:23" x14ac:dyDescent="0.15">
      <c r="G227" s="53"/>
      <c r="K227" s="53"/>
      <c r="L227" s="53"/>
    </row>
    <row r="228" spans="7:23" x14ac:dyDescent="0.15">
      <c r="G228" s="53"/>
      <c r="K228" s="53"/>
      <c r="L228" s="53"/>
      <c r="R228" s="53"/>
      <c r="U228" s="53"/>
      <c r="V228" s="53"/>
    </row>
    <row r="229" spans="7:23" x14ac:dyDescent="0.15">
      <c r="G229" s="53"/>
      <c r="K229" s="53"/>
      <c r="L229" s="53"/>
      <c r="U229" s="53"/>
      <c r="V229" s="53"/>
    </row>
    <row r="230" spans="7:23" x14ac:dyDescent="0.15">
      <c r="G230" s="53"/>
      <c r="K230" s="53"/>
      <c r="L230" s="53"/>
      <c r="U230" s="53"/>
      <c r="V230" s="53"/>
    </row>
    <row r="231" spans="7:23" x14ac:dyDescent="0.15">
      <c r="G231" s="53"/>
      <c r="K231" s="53"/>
      <c r="L231" s="53"/>
      <c r="R231" s="53"/>
      <c r="U231" s="53"/>
      <c r="V231" s="53"/>
    </row>
    <row r="232" spans="7:23" x14ac:dyDescent="0.15">
      <c r="G232" s="53"/>
      <c r="K232" s="53"/>
      <c r="L232" s="53"/>
      <c r="R232" s="53"/>
      <c r="U232" s="53"/>
      <c r="V232" s="53"/>
      <c r="W232" s="53"/>
    </row>
    <row r="233" spans="7:23" x14ac:dyDescent="0.15">
      <c r="G233" s="53"/>
      <c r="K233" s="53"/>
      <c r="L233" s="53"/>
    </row>
    <row r="234" spans="7:23" x14ac:dyDescent="0.15">
      <c r="G234" s="53"/>
      <c r="K234" s="53"/>
      <c r="L234" s="53"/>
      <c r="R234" s="53"/>
      <c r="U234" s="53"/>
      <c r="V234" s="53"/>
      <c r="W234" s="53"/>
    </row>
    <row r="235" spans="7:23" x14ac:dyDescent="0.15">
      <c r="G235" s="53"/>
      <c r="K235" s="53"/>
      <c r="L235" s="53"/>
    </row>
    <row r="236" spans="7:23" x14ac:dyDescent="0.15">
      <c r="G236" s="53"/>
      <c r="K236" s="53"/>
      <c r="L236" s="53"/>
    </row>
    <row r="237" spans="7:23" x14ac:dyDescent="0.15">
      <c r="G237" s="53"/>
      <c r="K237" s="53"/>
      <c r="L237" s="53"/>
      <c r="R237" s="53"/>
      <c r="U237" s="53"/>
      <c r="V237" s="53"/>
    </row>
    <row r="238" spans="7:23" x14ac:dyDescent="0.15">
      <c r="G238" s="53"/>
      <c r="K238" s="53"/>
      <c r="L238" s="53"/>
      <c r="R238" s="53"/>
      <c r="U238" s="53"/>
      <c r="V238" s="53"/>
    </row>
    <row r="239" spans="7:23" x14ac:dyDescent="0.15">
      <c r="G239" s="53"/>
      <c r="K239" s="53"/>
      <c r="L239" s="53"/>
      <c r="R239" s="53"/>
      <c r="U239" s="53"/>
      <c r="V239" s="53"/>
    </row>
    <row r="240" spans="7:23" x14ac:dyDescent="0.15">
      <c r="G240" s="53"/>
      <c r="K240" s="53"/>
      <c r="L240" s="53"/>
      <c r="R240" s="53"/>
      <c r="U240" s="53"/>
      <c r="V240" s="53"/>
      <c r="W240" s="53"/>
    </row>
    <row r="241" spans="7:23" x14ac:dyDescent="0.15">
      <c r="G241" s="53"/>
      <c r="K241" s="53"/>
      <c r="L241" s="53"/>
    </row>
    <row r="242" spans="7:23" x14ac:dyDescent="0.15">
      <c r="G242" s="53"/>
      <c r="K242" s="53"/>
      <c r="L242" s="53"/>
      <c r="R242" s="53"/>
      <c r="U242" s="53"/>
      <c r="V242" s="53"/>
    </row>
    <row r="243" spans="7:23" x14ac:dyDescent="0.15">
      <c r="G243" s="53"/>
      <c r="K243" s="53"/>
      <c r="L243" s="53"/>
      <c r="U243" s="53"/>
      <c r="V243" s="53"/>
    </row>
    <row r="244" spans="7:23" x14ac:dyDescent="0.15">
      <c r="G244" s="53"/>
      <c r="K244" s="53"/>
      <c r="L244" s="53"/>
      <c r="R244" s="53"/>
      <c r="U244" s="53"/>
      <c r="V244" s="53"/>
    </row>
    <row r="245" spans="7:23" x14ac:dyDescent="0.15">
      <c r="G245" s="53"/>
      <c r="K245" s="53"/>
      <c r="L245" s="53"/>
    </row>
    <row r="246" spans="7:23" x14ac:dyDescent="0.15">
      <c r="G246" s="53"/>
      <c r="K246" s="53"/>
      <c r="L246" s="53"/>
    </row>
    <row r="247" spans="7:23" x14ac:dyDescent="0.15">
      <c r="G247" s="53"/>
      <c r="K247" s="53"/>
      <c r="L247" s="53"/>
      <c r="U247" s="53"/>
      <c r="V247" s="53"/>
    </row>
    <row r="248" spans="7:23" x14ac:dyDescent="0.15">
      <c r="G248" s="53"/>
      <c r="K248" s="53"/>
      <c r="L248" s="53"/>
    </row>
    <row r="249" spans="7:23" x14ac:dyDescent="0.15">
      <c r="G249" s="53"/>
      <c r="K249" s="53"/>
      <c r="L249" s="53"/>
      <c r="U249" s="53"/>
      <c r="V249" s="53"/>
    </row>
    <row r="250" spans="7:23" x14ac:dyDescent="0.15">
      <c r="G250" s="53"/>
      <c r="K250" s="53"/>
      <c r="L250" s="53"/>
      <c r="R250" s="53"/>
      <c r="U250" s="53"/>
      <c r="V250" s="53"/>
      <c r="W250" s="53"/>
    </row>
    <row r="251" spans="7:23" x14ac:dyDescent="0.15">
      <c r="G251" s="53"/>
      <c r="K251" s="53"/>
      <c r="L251" s="53"/>
      <c r="R251" s="53"/>
      <c r="U251" s="53"/>
      <c r="V251" s="53"/>
    </row>
    <row r="252" spans="7:23" x14ac:dyDescent="0.15">
      <c r="G252" s="53"/>
      <c r="K252" s="53"/>
      <c r="L252" s="53"/>
      <c r="U252" s="53"/>
      <c r="V252" s="53"/>
    </row>
    <row r="253" spans="7:23" x14ac:dyDescent="0.15">
      <c r="G253" s="53"/>
      <c r="K253" s="53"/>
      <c r="L253" s="53"/>
      <c r="U253" s="53"/>
      <c r="V253" s="53"/>
    </row>
    <row r="254" spans="7:23" x14ac:dyDescent="0.15">
      <c r="G254" s="53"/>
      <c r="K254" s="53"/>
      <c r="L254" s="53"/>
    </row>
    <row r="255" spans="7:23" x14ac:dyDescent="0.15">
      <c r="G255" s="53"/>
      <c r="K255" s="53"/>
      <c r="L255" s="53"/>
      <c r="U255" s="53"/>
      <c r="V255" s="53"/>
    </row>
    <row r="256" spans="7:23" x14ac:dyDescent="0.15">
      <c r="G256" s="53"/>
      <c r="K256" s="53"/>
      <c r="L256" s="53"/>
      <c r="U256" s="53"/>
      <c r="V256" s="53"/>
    </row>
    <row r="257" spans="7:23" x14ac:dyDescent="0.15">
      <c r="G257" s="53"/>
      <c r="K257" s="53"/>
      <c r="L257" s="53"/>
      <c r="R257" s="53"/>
      <c r="U257" s="53"/>
      <c r="V257" s="53"/>
    </row>
    <row r="258" spans="7:23" x14ac:dyDescent="0.15">
      <c r="G258" s="53"/>
      <c r="K258" s="53"/>
      <c r="L258" s="53"/>
      <c r="U258" s="53"/>
      <c r="V258" s="53"/>
    </row>
    <row r="259" spans="7:23" x14ac:dyDescent="0.15">
      <c r="G259" s="53"/>
      <c r="K259" s="53"/>
      <c r="L259" s="53"/>
      <c r="U259" s="53"/>
      <c r="V259" s="53"/>
      <c r="W259" s="53"/>
    </row>
    <row r="260" spans="7:23" x14ac:dyDescent="0.15">
      <c r="G260" s="53"/>
      <c r="K260" s="53"/>
      <c r="L260" s="53"/>
      <c r="R260" s="53"/>
      <c r="U260" s="53"/>
      <c r="V260" s="53"/>
    </row>
    <row r="261" spans="7:23" x14ac:dyDescent="0.15">
      <c r="G261" s="53"/>
      <c r="K261" s="53"/>
      <c r="L261" s="53"/>
      <c r="U261" s="53"/>
      <c r="V261" s="53"/>
    </row>
    <row r="262" spans="7:23" x14ac:dyDescent="0.15">
      <c r="G262" s="53"/>
      <c r="K262" s="53"/>
      <c r="L262" s="53"/>
    </row>
    <row r="263" spans="7:23" x14ac:dyDescent="0.15">
      <c r="G263" s="53"/>
      <c r="K263" s="53"/>
      <c r="L263" s="53"/>
    </row>
    <row r="264" spans="7:23" x14ac:dyDescent="0.15">
      <c r="G264" s="53"/>
      <c r="K264" s="53"/>
      <c r="L264" s="53"/>
      <c r="R264" s="53"/>
      <c r="U264" s="53"/>
      <c r="V264" s="53"/>
    </row>
    <row r="265" spans="7:23" x14ac:dyDescent="0.15">
      <c r="G265" s="53"/>
      <c r="K265" s="53"/>
      <c r="L265" s="53"/>
    </row>
    <row r="266" spans="7:23" x14ac:dyDescent="0.15">
      <c r="G266" s="53"/>
      <c r="K266" s="53"/>
      <c r="L266" s="53"/>
    </row>
    <row r="267" spans="7:23" x14ac:dyDescent="0.15">
      <c r="G267" s="53"/>
      <c r="K267" s="53"/>
      <c r="L267" s="53"/>
    </row>
    <row r="268" spans="7:23" x14ac:dyDescent="0.15">
      <c r="G268" s="53"/>
      <c r="K268" s="53"/>
      <c r="L268" s="53"/>
      <c r="R268" s="53"/>
      <c r="U268" s="53"/>
      <c r="V268" s="53"/>
      <c r="W268" s="53"/>
    </row>
    <row r="269" spans="7:23" x14ac:dyDescent="0.15">
      <c r="G269" s="53"/>
      <c r="K269" s="53"/>
      <c r="L269" s="53"/>
      <c r="U269" s="53"/>
      <c r="V269" s="53"/>
    </row>
    <row r="270" spans="7:23" x14ac:dyDescent="0.15">
      <c r="G270" s="53"/>
      <c r="K270" s="53"/>
      <c r="L270" s="53"/>
    </row>
    <row r="271" spans="7:23" x14ac:dyDescent="0.15">
      <c r="G271" s="53"/>
      <c r="K271" s="53"/>
      <c r="L271" s="53"/>
      <c r="U271" s="53"/>
      <c r="V271" s="53"/>
    </row>
    <row r="272" spans="7:23" x14ac:dyDescent="0.15">
      <c r="G272" s="53"/>
      <c r="K272" s="53"/>
      <c r="L272" s="53"/>
      <c r="R272" s="53"/>
      <c r="U272" s="53"/>
      <c r="V272" s="53"/>
    </row>
    <row r="273" spans="7:23" x14ac:dyDescent="0.15">
      <c r="G273" s="53"/>
      <c r="K273" s="53"/>
      <c r="L273" s="53"/>
      <c r="R273" s="53"/>
      <c r="U273" s="53"/>
      <c r="V273" s="53"/>
    </row>
    <row r="274" spans="7:23" x14ac:dyDescent="0.15">
      <c r="G274" s="53"/>
      <c r="K274" s="53"/>
      <c r="L274" s="53"/>
      <c r="U274" s="53"/>
      <c r="V274" s="53"/>
    </row>
    <row r="275" spans="7:23" x14ac:dyDescent="0.15">
      <c r="G275" s="53"/>
      <c r="K275" s="53"/>
      <c r="L275" s="53"/>
      <c r="U275" s="53"/>
      <c r="V275" s="53"/>
    </row>
    <row r="276" spans="7:23" x14ac:dyDescent="0.15">
      <c r="G276" s="53"/>
      <c r="K276" s="53"/>
      <c r="L276" s="53"/>
    </row>
    <row r="277" spans="7:23" x14ac:dyDescent="0.15">
      <c r="G277" s="53"/>
      <c r="K277" s="53"/>
      <c r="L277" s="53"/>
      <c r="U277" s="53"/>
      <c r="V277" s="53"/>
    </row>
    <row r="278" spans="7:23" x14ac:dyDescent="0.15">
      <c r="G278" s="53"/>
      <c r="K278" s="53"/>
      <c r="L278" s="53"/>
      <c r="U278" s="53"/>
      <c r="V278" s="53"/>
    </row>
    <row r="279" spans="7:23" x14ac:dyDescent="0.15">
      <c r="G279" s="53"/>
      <c r="K279" s="53"/>
      <c r="L279" s="53"/>
    </row>
    <row r="280" spans="7:23" x14ac:dyDescent="0.15">
      <c r="G280" s="53"/>
      <c r="K280" s="53"/>
      <c r="L280" s="53"/>
      <c r="R280" s="53"/>
      <c r="U280" s="53"/>
    </row>
    <row r="281" spans="7:23" x14ac:dyDescent="0.15">
      <c r="G281" s="53"/>
      <c r="K281" s="53"/>
      <c r="L281" s="53"/>
      <c r="R281" s="53"/>
      <c r="U281" s="53"/>
      <c r="V281" s="53"/>
    </row>
    <row r="282" spans="7:23" x14ac:dyDescent="0.15">
      <c r="G282" s="53"/>
      <c r="K282" s="53"/>
      <c r="L282" s="53"/>
      <c r="R282" s="53"/>
    </row>
    <row r="283" spans="7:23" x14ac:dyDescent="0.15">
      <c r="G283" s="53"/>
      <c r="K283" s="53"/>
      <c r="L283" s="53"/>
      <c r="U283" s="53"/>
      <c r="V283" s="53"/>
    </row>
    <row r="284" spans="7:23" x14ac:dyDescent="0.15">
      <c r="G284" s="53"/>
      <c r="K284" s="53"/>
      <c r="L284" s="53"/>
      <c r="R284" s="53"/>
      <c r="U284" s="53"/>
      <c r="V284" s="53"/>
      <c r="W284" s="53"/>
    </row>
    <row r="285" spans="7:23" x14ac:dyDescent="0.15">
      <c r="G285" s="53"/>
      <c r="K285" s="53"/>
      <c r="L285" s="53"/>
      <c r="R285" s="53"/>
      <c r="U285" s="53"/>
      <c r="V285" s="53"/>
      <c r="W285" s="53"/>
    </row>
    <row r="286" spans="7:23" x14ac:dyDescent="0.15">
      <c r="G286" s="53"/>
      <c r="K286" s="53"/>
      <c r="L286" s="53"/>
      <c r="U286" s="53"/>
      <c r="V286" s="53"/>
    </row>
    <row r="287" spans="7:23" x14ac:dyDescent="0.15">
      <c r="G287" s="53"/>
      <c r="K287" s="53"/>
      <c r="L287" s="53"/>
      <c r="R287" s="53"/>
      <c r="U287" s="53"/>
      <c r="V287" s="53"/>
    </row>
    <row r="288" spans="7:23" x14ac:dyDescent="0.15">
      <c r="G288" s="53"/>
      <c r="K288" s="53"/>
      <c r="L288" s="53"/>
      <c r="R288" s="53"/>
      <c r="U288" s="53"/>
      <c r="V288" s="53"/>
    </row>
    <row r="289" spans="7:23" x14ac:dyDescent="0.15">
      <c r="G289" s="53"/>
      <c r="K289" s="53"/>
      <c r="L289" s="53"/>
    </row>
    <row r="290" spans="7:23" x14ac:dyDescent="0.15">
      <c r="G290" s="53"/>
      <c r="K290" s="53"/>
      <c r="L290" s="53"/>
      <c r="R290" s="53"/>
    </row>
    <row r="291" spans="7:23" x14ac:dyDescent="0.15">
      <c r="G291" s="53"/>
      <c r="K291" s="53"/>
      <c r="L291" s="53"/>
      <c r="U291" s="53"/>
      <c r="V291" s="53"/>
    </row>
    <row r="292" spans="7:23" x14ac:dyDescent="0.15">
      <c r="G292" s="53"/>
      <c r="K292" s="53"/>
      <c r="L292" s="53"/>
      <c r="R292" s="53"/>
      <c r="U292" s="53"/>
      <c r="V292" s="53"/>
    </row>
    <row r="293" spans="7:23" x14ac:dyDescent="0.15">
      <c r="G293" s="53"/>
      <c r="K293" s="53"/>
      <c r="L293" s="53"/>
      <c r="U293" s="53"/>
      <c r="V293" s="53"/>
    </row>
    <row r="294" spans="7:23" x14ac:dyDescent="0.15">
      <c r="G294" s="53"/>
      <c r="K294" s="53"/>
      <c r="L294" s="53"/>
      <c r="R294" s="53"/>
      <c r="U294" s="53"/>
      <c r="V294" s="53"/>
    </row>
    <row r="295" spans="7:23" x14ac:dyDescent="0.15">
      <c r="G295" s="53"/>
      <c r="K295" s="53"/>
      <c r="L295" s="53"/>
      <c r="U295" s="53"/>
      <c r="V295" s="53"/>
    </row>
    <row r="296" spans="7:23" x14ac:dyDescent="0.15">
      <c r="G296" s="53"/>
      <c r="K296" s="53"/>
      <c r="L296" s="53"/>
      <c r="R296" s="53"/>
      <c r="U296" s="53"/>
    </row>
    <row r="297" spans="7:23" x14ac:dyDescent="0.15">
      <c r="G297" s="53"/>
      <c r="K297" s="53"/>
      <c r="L297" s="53"/>
    </row>
    <row r="298" spans="7:23" x14ac:dyDescent="0.15">
      <c r="G298" s="53"/>
      <c r="K298" s="53"/>
      <c r="L298" s="53"/>
      <c r="R298" s="53"/>
      <c r="U298" s="53"/>
      <c r="V298" s="53"/>
      <c r="W298" s="53"/>
    </row>
    <row r="299" spans="7:23" x14ac:dyDescent="0.15">
      <c r="G299" s="53"/>
      <c r="K299" s="53"/>
      <c r="L299" s="53"/>
    </row>
    <row r="300" spans="7:23" x14ac:dyDescent="0.15">
      <c r="G300" s="53"/>
      <c r="K300" s="53"/>
      <c r="L300" s="53"/>
      <c r="R300" s="53"/>
      <c r="U300" s="53"/>
      <c r="V300" s="53"/>
    </row>
    <row r="301" spans="7:23" x14ac:dyDescent="0.15">
      <c r="G301" s="53"/>
      <c r="K301" s="53"/>
      <c r="L301" s="53"/>
      <c r="R301" s="53"/>
      <c r="U301" s="53"/>
      <c r="V301" s="53"/>
      <c r="W301" s="53"/>
    </row>
    <row r="302" spans="7:23" x14ac:dyDescent="0.15">
      <c r="G302" s="53"/>
      <c r="K302" s="53"/>
      <c r="L302" s="53"/>
      <c r="U302" s="53"/>
      <c r="V302" s="53"/>
    </row>
    <row r="303" spans="7:23" x14ac:dyDescent="0.15">
      <c r="G303" s="53"/>
      <c r="K303" s="53"/>
      <c r="L303" s="53"/>
      <c r="U303" s="53"/>
      <c r="V303" s="53"/>
    </row>
    <row r="304" spans="7:23" x14ac:dyDescent="0.15">
      <c r="G304" s="53"/>
      <c r="K304" s="53"/>
      <c r="L304" s="53"/>
      <c r="U304" s="53"/>
    </row>
    <row r="305" spans="7:23" x14ac:dyDescent="0.15">
      <c r="G305" s="53"/>
      <c r="K305" s="53"/>
      <c r="L305" s="53"/>
      <c r="U305" s="53"/>
      <c r="V305" s="53"/>
    </row>
    <row r="306" spans="7:23" x14ac:dyDescent="0.15">
      <c r="G306" s="53"/>
      <c r="K306" s="53"/>
      <c r="L306" s="53"/>
      <c r="R306" s="53"/>
      <c r="U306" s="53"/>
      <c r="V306" s="53"/>
      <c r="W306" s="53"/>
    </row>
    <row r="307" spans="7:23" x14ac:dyDescent="0.15">
      <c r="G307" s="53"/>
      <c r="K307" s="53"/>
      <c r="L307" s="53"/>
      <c r="R307" s="53"/>
      <c r="U307" s="53"/>
      <c r="V307" s="53"/>
    </row>
    <row r="308" spans="7:23" x14ac:dyDescent="0.15">
      <c r="G308" s="53"/>
      <c r="K308" s="53"/>
      <c r="L308" s="53"/>
      <c r="R308" s="53"/>
      <c r="U308" s="53"/>
    </row>
    <row r="309" spans="7:23" x14ac:dyDescent="0.15">
      <c r="G309" s="53"/>
      <c r="K309" s="53"/>
      <c r="L309" s="53"/>
      <c r="R309" s="53"/>
      <c r="U309" s="53"/>
      <c r="V309" s="53"/>
    </row>
    <row r="310" spans="7:23" x14ac:dyDescent="0.15">
      <c r="G310" s="53"/>
      <c r="K310" s="53"/>
      <c r="L310" s="53"/>
      <c r="R310" s="53"/>
      <c r="U310" s="53"/>
      <c r="V310" s="53"/>
      <c r="W310" s="53"/>
    </row>
    <row r="311" spans="7:23" x14ac:dyDescent="0.15">
      <c r="G311" s="53"/>
      <c r="K311" s="53"/>
      <c r="L311" s="53"/>
      <c r="R311" s="53"/>
      <c r="U311" s="53"/>
      <c r="V311" s="53"/>
      <c r="W311" s="53"/>
    </row>
    <row r="312" spans="7:23" x14ac:dyDescent="0.15">
      <c r="G312" s="53"/>
      <c r="K312" s="53"/>
      <c r="L312" s="53"/>
      <c r="U312" s="53"/>
      <c r="V312" s="53"/>
    </row>
    <row r="313" spans="7:23" x14ac:dyDescent="0.15">
      <c r="G313" s="53"/>
      <c r="K313" s="53"/>
      <c r="L313" s="53"/>
      <c r="R313" s="53"/>
      <c r="U313" s="53"/>
    </row>
    <row r="314" spans="7:23" x14ac:dyDescent="0.15">
      <c r="G314" s="53"/>
      <c r="K314" s="53"/>
      <c r="L314" s="53"/>
    </row>
    <row r="315" spans="7:23" x14ac:dyDescent="0.15">
      <c r="G315" s="53"/>
      <c r="K315" s="53"/>
      <c r="L315" s="53"/>
      <c r="U315" s="53"/>
      <c r="V315" s="53"/>
      <c r="W315" s="53"/>
    </row>
    <row r="316" spans="7:23" x14ac:dyDescent="0.15">
      <c r="G316" s="53"/>
      <c r="K316" s="53"/>
      <c r="L316" s="53"/>
      <c r="R316" s="53"/>
      <c r="U316" s="53"/>
    </row>
    <row r="317" spans="7:23" x14ac:dyDescent="0.15">
      <c r="G317" s="53"/>
      <c r="K317" s="53"/>
      <c r="L317" s="53"/>
    </row>
    <row r="318" spans="7:23" x14ac:dyDescent="0.15">
      <c r="G318" s="53"/>
      <c r="K318" s="53"/>
      <c r="L318" s="53"/>
      <c r="R318" s="53"/>
    </row>
    <row r="319" spans="7:23" x14ac:dyDescent="0.15">
      <c r="G319" s="53"/>
      <c r="K319" s="53"/>
      <c r="L319" s="53"/>
      <c r="U319" s="53"/>
      <c r="V319" s="53"/>
    </row>
    <row r="320" spans="7:23" x14ac:dyDescent="0.15">
      <c r="G320" s="53"/>
      <c r="K320" s="53"/>
      <c r="L320" s="53"/>
      <c r="R320" s="53"/>
      <c r="U320" s="53"/>
      <c r="V320" s="53"/>
    </row>
    <row r="321" spans="7:23" x14ac:dyDescent="0.15">
      <c r="G321" s="53"/>
      <c r="K321" s="53"/>
      <c r="L321" s="53"/>
      <c r="U321" s="53"/>
      <c r="V321" s="53"/>
    </row>
    <row r="322" spans="7:23" x14ac:dyDescent="0.15">
      <c r="G322" s="53"/>
      <c r="K322" s="53"/>
      <c r="L322" s="53"/>
      <c r="R322" s="53"/>
      <c r="U322" s="53"/>
      <c r="V322" s="53"/>
    </row>
    <row r="323" spans="7:23" x14ac:dyDescent="0.15">
      <c r="G323" s="53"/>
      <c r="K323" s="53"/>
      <c r="L323" s="53"/>
      <c r="R323" s="53"/>
      <c r="U323" s="53"/>
      <c r="V323" s="53"/>
    </row>
    <row r="324" spans="7:23" x14ac:dyDescent="0.15">
      <c r="G324" s="53"/>
      <c r="K324" s="53"/>
      <c r="L324" s="53"/>
      <c r="U324" s="53"/>
      <c r="V324" s="53"/>
    </row>
    <row r="325" spans="7:23" x14ac:dyDescent="0.15">
      <c r="G325" s="53"/>
      <c r="K325" s="53"/>
      <c r="L325" s="53"/>
      <c r="R325" s="53"/>
    </row>
    <row r="326" spans="7:23" x14ac:dyDescent="0.15">
      <c r="G326" s="53"/>
      <c r="K326" s="53"/>
      <c r="L326" s="53"/>
      <c r="U326" s="53"/>
      <c r="V326" s="53"/>
    </row>
    <row r="327" spans="7:23" x14ac:dyDescent="0.15">
      <c r="G327" s="53"/>
      <c r="K327" s="53"/>
      <c r="L327" s="53"/>
      <c r="U327" s="53"/>
      <c r="V327" s="53"/>
    </row>
    <row r="328" spans="7:23" x14ac:dyDescent="0.15">
      <c r="G328" s="53"/>
      <c r="K328" s="53"/>
      <c r="L328" s="53"/>
      <c r="U328" s="53"/>
      <c r="V328" s="53"/>
    </row>
    <row r="329" spans="7:23" x14ac:dyDescent="0.15">
      <c r="G329" s="53"/>
      <c r="K329" s="53"/>
      <c r="L329" s="53"/>
      <c r="U329" s="53"/>
      <c r="V329" s="53"/>
    </row>
    <row r="330" spans="7:23" x14ac:dyDescent="0.15">
      <c r="G330" s="53"/>
      <c r="K330" s="53"/>
      <c r="L330" s="53"/>
      <c r="R330" s="53"/>
      <c r="U330" s="53"/>
      <c r="V330" s="53"/>
      <c r="W330" s="53"/>
    </row>
    <row r="331" spans="7:23" x14ac:dyDescent="0.15">
      <c r="G331" s="53"/>
      <c r="K331" s="53"/>
      <c r="L331" s="53"/>
      <c r="R331" s="53"/>
      <c r="U331" s="53"/>
    </row>
    <row r="332" spans="7:23" x14ac:dyDescent="0.15">
      <c r="G332" s="53"/>
      <c r="K332" s="53"/>
      <c r="L332" s="53"/>
      <c r="U332" s="53"/>
      <c r="V332" s="53"/>
    </row>
    <row r="333" spans="7:23" x14ac:dyDescent="0.15">
      <c r="G333" s="53"/>
      <c r="K333" s="53"/>
      <c r="L333" s="53"/>
      <c r="U333" s="53"/>
      <c r="V333" s="53"/>
    </row>
    <row r="334" spans="7:23" x14ac:dyDescent="0.15">
      <c r="G334" s="53"/>
      <c r="K334" s="53"/>
      <c r="L334" s="53"/>
      <c r="U334" s="53"/>
      <c r="V334" s="53"/>
    </row>
    <row r="335" spans="7:23" x14ac:dyDescent="0.15">
      <c r="G335" s="53"/>
      <c r="K335" s="53"/>
      <c r="L335" s="53"/>
      <c r="U335" s="53"/>
    </row>
    <row r="336" spans="7:23" x14ac:dyDescent="0.15">
      <c r="G336" s="53"/>
      <c r="K336" s="53"/>
      <c r="L336" s="53"/>
      <c r="R336" s="53"/>
      <c r="U336" s="53"/>
      <c r="V336" s="53"/>
    </row>
    <row r="337" spans="7:22" x14ac:dyDescent="0.15">
      <c r="G337" s="53"/>
      <c r="K337" s="53"/>
      <c r="L337" s="53"/>
      <c r="R337" s="53"/>
      <c r="U337" s="53"/>
      <c r="V337" s="53"/>
    </row>
    <row r="338" spans="7:22" x14ac:dyDescent="0.15">
      <c r="G338" s="53"/>
      <c r="K338" s="53"/>
      <c r="L338" s="53"/>
      <c r="U338" s="53"/>
      <c r="V338" s="53"/>
    </row>
    <row r="339" spans="7:22" x14ac:dyDescent="0.15">
      <c r="G339" s="53"/>
      <c r="K339" s="53"/>
      <c r="L339" s="53"/>
      <c r="R339" s="53"/>
      <c r="U339" s="53"/>
      <c r="V339" s="53"/>
    </row>
    <row r="340" spans="7:22" x14ac:dyDescent="0.15">
      <c r="G340" s="53"/>
      <c r="K340" s="53"/>
      <c r="L340" s="53"/>
      <c r="R340" s="53"/>
      <c r="U340" s="53"/>
      <c r="V340" s="53"/>
    </row>
    <row r="341" spans="7:22" x14ac:dyDescent="0.15">
      <c r="G341" s="53"/>
      <c r="K341" s="53"/>
      <c r="L341" s="53"/>
      <c r="R341" s="53"/>
      <c r="U341" s="53"/>
      <c r="V341" s="53"/>
    </row>
    <row r="342" spans="7:22" x14ac:dyDescent="0.15">
      <c r="G342" s="53"/>
      <c r="K342" s="53"/>
      <c r="L342" s="53"/>
      <c r="R342" s="53"/>
      <c r="U342" s="53"/>
      <c r="V342" s="53"/>
    </row>
    <row r="343" spans="7:22" x14ac:dyDescent="0.15">
      <c r="G343" s="53"/>
      <c r="K343" s="53"/>
      <c r="L343" s="53"/>
      <c r="R343" s="53"/>
      <c r="U343" s="53"/>
      <c r="V343" s="53"/>
    </row>
    <row r="344" spans="7:22" x14ac:dyDescent="0.15">
      <c r="G344" s="53"/>
      <c r="K344" s="53"/>
      <c r="L344" s="53"/>
      <c r="R344" s="53"/>
      <c r="U344" s="53"/>
      <c r="V344" s="53"/>
    </row>
    <row r="345" spans="7:22" x14ac:dyDescent="0.15">
      <c r="G345" s="53"/>
      <c r="K345" s="53"/>
      <c r="L345" s="53"/>
      <c r="U345" s="53"/>
      <c r="V345" s="53"/>
    </row>
    <row r="346" spans="7:22" x14ac:dyDescent="0.15">
      <c r="G346" s="53"/>
      <c r="K346" s="53"/>
      <c r="L346" s="53"/>
      <c r="R346" s="53"/>
      <c r="U346" s="53"/>
      <c r="V346" s="53"/>
    </row>
    <row r="347" spans="7:22" x14ac:dyDescent="0.15">
      <c r="G347" s="53"/>
      <c r="K347" s="53"/>
      <c r="L347" s="53"/>
      <c r="R347" s="53"/>
    </row>
    <row r="348" spans="7:22" x14ac:dyDescent="0.15">
      <c r="G348" s="53"/>
      <c r="K348" s="53"/>
      <c r="L348" s="53"/>
      <c r="R348" s="53"/>
      <c r="U348" s="53"/>
      <c r="V348" s="53"/>
    </row>
    <row r="349" spans="7:22" x14ac:dyDescent="0.15">
      <c r="G349" s="53"/>
      <c r="K349" s="53"/>
      <c r="L349" s="53"/>
      <c r="U349" s="53"/>
      <c r="V349" s="53"/>
    </row>
    <row r="350" spans="7:22" x14ac:dyDescent="0.15">
      <c r="G350" s="53"/>
      <c r="K350" s="53"/>
      <c r="L350" s="53"/>
      <c r="R350" s="53"/>
      <c r="U350" s="53"/>
      <c r="V350" s="53"/>
    </row>
    <row r="351" spans="7:22" x14ac:dyDescent="0.15">
      <c r="G351" s="53"/>
      <c r="K351" s="53"/>
      <c r="L351" s="53"/>
      <c r="U351" s="53"/>
      <c r="V351" s="53"/>
    </row>
    <row r="352" spans="7:22" x14ac:dyDescent="0.15">
      <c r="G352" s="53"/>
      <c r="K352" s="53"/>
      <c r="L352" s="53"/>
    </row>
    <row r="353" spans="7:23" x14ac:dyDescent="0.15">
      <c r="G353" s="53"/>
      <c r="K353" s="53"/>
      <c r="L353" s="53"/>
      <c r="U353" s="53"/>
      <c r="V353" s="53"/>
    </row>
    <row r="354" spans="7:23" x14ac:dyDescent="0.15">
      <c r="G354" s="53"/>
      <c r="K354" s="53"/>
      <c r="L354" s="53"/>
      <c r="R354" s="53"/>
      <c r="U354" s="53"/>
    </row>
    <row r="355" spans="7:23" x14ac:dyDescent="0.15">
      <c r="G355" s="53"/>
      <c r="K355" s="53"/>
      <c r="L355" s="53"/>
      <c r="R355" s="53"/>
      <c r="U355" s="53"/>
    </row>
    <row r="356" spans="7:23" x14ac:dyDescent="0.15">
      <c r="G356" s="53"/>
      <c r="K356" s="53"/>
      <c r="L356" s="53"/>
      <c r="R356" s="53"/>
      <c r="U356" s="53"/>
      <c r="V356" s="53"/>
    </row>
    <row r="357" spans="7:23" x14ac:dyDescent="0.15">
      <c r="G357" s="53"/>
      <c r="K357" s="53"/>
      <c r="L357" s="53"/>
      <c r="R357" s="53"/>
      <c r="U357" s="53"/>
    </row>
    <row r="358" spans="7:23" x14ac:dyDescent="0.15">
      <c r="G358" s="53"/>
      <c r="K358" s="53"/>
      <c r="L358" s="53"/>
    </row>
    <row r="359" spans="7:23" x14ac:dyDescent="0.15">
      <c r="G359" s="53"/>
      <c r="K359" s="53"/>
      <c r="L359" s="53"/>
      <c r="U359" s="53"/>
    </row>
    <row r="360" spans="7:23" x14ac:dyDescent="0.15">
      <c r="G360" s="53"/>
      <c r="K360" s="53"/>
      <c r="L360" s="53"/>
      <c r="U360" s="53"/>
      <c r="V360" s="53"/>
    </row>
    <row r="361" spans="7:23" x14ac:dyDescent="0.15">
      <c r="G361" s="53"/>
      <c r="K361" s="53"/>
      <c r="L361" s="53"/>
      <c r="U361" s="53"/>
      <c r="V361" s="53"/>
    </row>
    <row r="362" spans="7:23" x14ac:dyDescent="0.15">
      <c r="G362" s="53"/>
      <c r="K362" s="53"/>
      <c r="L362" s="53"/>
      <c r="U362" s="53"/>
      <c r="V362" s="53"/>
    </row>
    <row r="363" spans="7:23" x14ac:dyDescent="0.15">
      <c r="G363" s="53"/>
      <c r="K363" s="53"/>
      <c r="L363" s="53"/>
      <c r="U363" s="53"/>
      <c r="V363" s="53"/>
    </row>
    <row r="364" spans="7:23" x14ac:dyDescent="0.15">
      <c r="G364" s="53"/>
      <c r="K364" s="53"/>
      <c r="L364" s="53"/>
    </row>
    <row r="365" spans="7:23" x14ac:dyDescent="0.15">
      <c r="G365" s="53"/>
      <c r="K365" s="53"/>
      <c r="L365" s="53"/>
    </row>
    <row r="366" spans="7:23" x14ac:dyDescent="0.15">
      <c r="G366" s="53"/>
      <c r="K366" s="53"/>
      <c r="L366" s="53"/>
      <c r="U366" s="53"/>
      <c r="V366" s="53"/>
      <c r="W366" s="53"/>
    </row>
    <row r="367" spans="7:23" x14ac:dyDescent="0.15">
      <c r="G367" s="53"/>
      <c r="K367" s="53"/>
      <c r="L367" s="53"/>
      <c r="R367" s="53"/>
      <c r="U367" s="53"/>
      <c r="V367" s="53"/>
    </row>
    <row r="368" spans="7:23" x14ac:dyDescent="0.15">
      <c r="G368" s="53"/>
      <c r="K368" s="53"/>
      <c r="L368" s="53"/>
      <c r="R368" s="53"/>
      <c r="U368" s="53"/>
      <c r="V368" s="53"/>
    </row>
    <row r="369" spans="7:23" x14ac:dyDescent="0.15">
      <c r="G369" s="53"/>
      <c r="K369" s="53"/>
      <c r="L369" s="53"/>
      <c r="U369" s="53"/>
      <c r="V369" s="53"/>
    </row>
    <row r="370" spans="7:23" x14ac:dyDescent="0.15">
      <c r="G370" s="53"/>
      <c r="K370" s="53"/>
      <c r="L370" s="53"/>
    </row>
    <row r="371" spans="7:23" x14ac:dyDescent="0.15">
      <c r="G371" s="53"/>
      <c r="K371" s="53"/>
      <c r="L371" s="53"/>
      <c r="R371" s="53"/>
      <c r="U371" s="53"/>
      <c r="V371" s="53"/>
    </row>
    <row r="372" spans="7:23" x14ac:dyDescent="0.15">
      <c r="G372" s="53"/>
      <c r="K372" s="53"/>
      <c r="L372" s="53"/>
      <c r="U372" s="53"/>
      <c r="V372" s="53"/>
    </row>
    <row r="373" spans="7:23" x14ac:dyDescent="0.15">
      <c r="G373" s="53"/>
      <c r="K373" s="53"/>
      <c r="L373" s="53"/>
      <c r="R373" s="53"/>
      <c r="U373" s="53"/>
      <c r="V373" s="53"/>
    </row>
    <row r="374" spans="7:23" x14ac:dyDescent="0.15">
      <c r="G374" s="53"/>
      <c r="K374" s="53"/>
      <c r="L374" s="53"/>
      <c r="U374" s="53"/>
      <c r="V374" s="53"/>
    </row>
    <row r="375" spans="7:23" x14ac:dyDescent="0.15">
      <c r="G375" s="53"/>
      <c r="K375" s="53"/>
      <c r="L375" s="53"/>
      <c r="R375" s="53"/>
      <c r="U375" s="53"/>
      <c r="V375" s="53"/>
      <c r="W375" s="53"/>
    </row>
    <row r="376" spans="7:23" x14ac:dyDescent="0.15">
      <c r="G376" s="53"/>
      <c r="K376" s="53"/>
      <c r="L376" s="53"/>
    </row>
    <row r="377" spans="7:23" x14ac:dyDescent="0.15">
      <c r="G377" s="53"/>
      <c r="K377" s="53"/>
      <c r="L377" s="53"/>
    </row>
    <row r="378" spans="7:23" x14ac:dyDescent="0.15">
      <c r="G378" s="53"/>
      <c r="K378" s="53"/>
      <c r="L378" s="53"/>
      <c r="U378" s="53"/>
      <c r="V378" s="53"/>
    </row>
    <row r="379" spans="7:23" x14ac:dyDescent="0.15">
      <c r="G379" s="53"/>
      <c r="K379" s="53"/>
      <c r="L379" s="53"/>
    </row>
    <row r="380" spans="7:23" x14ac:dyDescent="0.15">
      <c r="G380" s="53"/>
      <c r="K380" s="53"/>
      <c r="L380" s="53"/>
      <c r="R380" s="53"/>
      <c r="U380" s="53"/>
      <c r="V380" s="53"/>
    </row>
    <row r="381" spans="7:23" x14ac:dyDescent="0.15">
      <c r="G381" s="53"/>
      <c r="K381" s="53"/>
      <c r="L381" s="53"/>
      <c r="R381" s="53"/>
      <c r="U381" s="53"/>
      <c r="V381" s="53"/>
    </row>
    <row r="382" spans="7:23" x14ac:dyDescent="0.15">
      <c r="G382" s="53"/>
      <c r="K382" s="53"/>
      <c r="L382" s="53"/>
      <c r="R382" s="53"/>
      <c r="U382" s="53"/>
      <c r="V382" s="53"/>
    </row>
    <row r="383" spans="7:23" x14ac:dyDescent="0.15">
      <c r="G383" s="53"/>
      <c r="K383" s="53"/>
      <c r="L383" s="53"/>
      <c r="R383" s="53"/>
      <c r="U383" s="53"/>
      <c r="V383" s="53"/>
    </row>
    <row r="384" spans="7:23" x14ac:dyDescent="0.15">
      <c r="G384" s="53"/>
      <c r="K384" s="53"/>
      <c r="L384" s="53"/>
      <c r="R384" s="53"/>
      <c r="U384" s="53"/>
      <c r="V384" s="53"/>
    </row>
    <row r="385" spans="7:23" x14ac:dyDescent="0.15">
      <c r="G385" s="53"/>
      <c r="K385" s="53"/>
      <c r="L385" s="53"/>
      <c r="R385" s="53"/>
      <c r="U385" s="53"/>
      <c r="V385" s="53"/>
    </row>
    <row r="386" spans="7:23" x14ac:dyDescent="0.15">
      <c r="G386" s="53"/>
      <c r="K386" s="53"/>
      <c r="L386" s="53"/>
      <c r="R386" s="53"/>
    </row>
    <row r="387" spans="7:23" x14ac:dyDescent="0.15">
      <c r="G387" s="53"/>
      <c r="K387" s="53"/>
      <c r="L387" s="53"/>
      <c r="R387" s="53"/>
      <c r="U387" s="53"/>
      <c r="V387" s="53"/>
      <c r="W387" s="53"/>
    </row>
    <row r="388" spans="7:23" x14ac:dyDescent="0.15">
      <c r="G388" s="53"/>
      <c r="K388" s="53"/>
      <c r="L388" s="53"/>
      <c r="R388" s="53"/>
      <c r="U388" s="53"/>
      <c r="V388" s="53"/>
      <c r="W388" s="53"/>
    </row>
    <row r="389" spans="7:23" x14ac:dyDescent="0.15">
      <c r="G389" s="53"/>
      <c r="K389" s="53"/>
      <c r="L389" s="53"/>
      <c r="R389" s="53"/>
    </row>
    <row r="390" spans="7:23" x14ac:dyDescent="0.15">
      <c r="G390" s="53"/>
      <c r="K390" s="53"/>
      <c r="L390" s="53"/>
      <c r="U390" s="53"/>
      <c r="V390" s="53"/>
    </row>
    <row r="391" spans="7:23" x14ac:dyDescent="0.15">
      <c r="G391" s="53"/>
      <c r="K391" s="53"/>
      <c r="L391" s="53"/>
    </row>
    <row r="392" spans="7:23" x14ac:dyDescent="0.15">
      <c r="G392" s="53"/>
      <c r="K392" s="53"/>
      <c r="L392" s="53"/>
      <c r="U392" s="53"/>
      <c r="V392" s="53"/>
    </row>
    <row r="393" spans="7:23" x14ac:dyDescent="0.15">
      <c r="G393" s="53"/>
      <c r="K393" s="53"/>
      <c r="L393" s="53"/>
      <c r="U393" s="53"/>
      <c r="V393" s="53"/>
    </row>
    <row r="394" spans="7:23" x14ac:dyDescent="0.15">
      <c r="G394" s="53"/>
      <c r="K394" s="53"/>
      <c r="L394" s="53"/>
      <c r="U394" s="53"/>
      <c r="V394" s="53"/>
      <c r="W394" s="53"/>
    </row>
    <row r="395" spans="7:23" x14ac:dyDescent="0.15">
      <c r="G395" s="53"/>
      <c r="K395" s="53"/>
      <c r="L395" s="53"/>
      <c r="R395" s="53"/>
      <c r="U395" s="53"/>
      <c r="V395" s="53"/>
    </row>
    <row r="396" spans="7:23" x14ac:dyDescent="0.15">
      <c r="G396" s="53"/>
      <c r="K396" s="53"/>
      <c r="L396" s="53"/>
      <c r="U396" s="53"/>
      <c r="V396" s="53"/>
    </row>
    <row r="397" spans="7:23" x14ac:dyDescent="0.15">
      <c r="G397" s="53"/>
      <c r="K397" s="53"/>
      <c r="L397" s="53"/>
    </row>
    <row r="398" spans="7:23" x14ac:dyDescent="0.15">
      <c r="G398" s="53"/>
      <c r="K398" s="53"/>
      <c r="L398" s="53"/>
      <c r="U398" s="53"/>
      <c r="V398" s="53"/>
    </row>
    <row r="399" spans="7:23" x14ac:dyDescent="0.15">
      <c r="G399" s="53"/>
      <c r="K399" s="53"/>
      <c r="L399" s="53"/>
      <c r="R399" s="53"/>
      <c r="U399" s="53"/>
      <c r="V399" s="53"/>
    </row>
    <row r="400" spans="7:23" x14ac:dyDescent="0.15">
      <c r="G400" s="53"/>
      <c r="K400" s="53"/>
      <c r="L400" s="53"/>
    </row>
    <row r="401" spans="7:23" x14ac:dyDescent="0.15">
      <c r="G401" s="53"/>
      <c r="K401" s="53"/>
      <c r="L401" s="53"/>
      <c r="U401" s="53"/>
      <c r="V401" s="53"/>
    </row>
    <row r="402" spans="7:23" x14ac:dyDescent="0.15">
      <c r="G402" s="53"/>
      <c r="K402" s="53"/>
      <c r="L402" s="53"/>
      <c r="R402" s="53"/>
      <c r="U402" s="53"/>
      <c r="V402" s="53"/>
    </row>
    <row r="403" spans="7:23" x14ac:dyDescent="0.15">
      <c r="G403" s="53"/>
      <c r="K403" s="53"/>
      <c r="L403" s="53"/>
      <c r="R403" s="53"/>
      <c r="U403" s="53"/>
      <c r="V403" s="53"/>
      <c r="W403" s="53"/>
    </row>
    <row r="404" spans="7:23" x14ac:dyDescent="0.15">
      <c r="G404" s="53"/>
      <c r="K404" s="53"/>
      <c r="L404" s="53"/>
      <c r="R404" s="53"/>
      <c r="U404" s="53"/>
      <c r="V404" s="53"/>
    </row>
    <row r="405" spans="7:23" x14ac:dyDescent="0.15">
      <c r="G405" s="53"/>
      <c r="K405" s="53"/>
      <c r="L405" s="53"/>
      <c r="R405" s="53"/>
      <c r="U405" s="53"/>
      <c r="V405" s="53"/>
    </row>
    <row r="406" spans="7:23" x14ac:dyDescent="0.15">
      <c r="G406" s="53"/>
      <c r="K406" s="53"/>
      <c r="L406" s="53"/>
      <c r="U406" s="53"/>
      <c r="V406" s="53"/>
    </row>
    <row r="407" spans="7:23" x14ac:dyDescent="0.15">
      <c r="G407" s="53"/>
      <c r="K407" s="53"/>
      <c r="L407" s="53"/>
      <c r="R407" s="53"/>
      <c r="U407" s="53"/>
      <c r="V407" s="53"/>
    </row>
    <row r="408" spans="7:23" x14ac:dyDescent="0.15">
      <c r="G408" s="53"/>
      <c r="K408" s="53"/>
      <c r="L408" s="53"/>
    </row>
    <row r="409" spans="7:23" x14ac:dyDescent="0.15">
      <c r="G409" s="53"/>
      <c r="K409" s="53"/>
      <c r="L409" s="53"/>
      <c r="R409" s="53"/>
    </row>
    <row r="410" spans="7:23" x14ac:dyDescent="0.15">
      <c r="G410" s="53"/>
      <c r="K410" s="53"/>
      <c r="L410" s="53"/>
      <c r="U410" s="53"/>
      <c r="V410" s="53"/>
    </row>
    <row r="411" spans="7:23" x14ac:dyDescent="0.15">
      <c r="G411" s="53"/>
      <c r="K411" s="53"/>
      <c r="L411" s="53"/>
      <c r="U411" s="53"/>
      <c r="V411" s="53"/>
    </row>
    <row r="412" spans="7:23" x14ac:dyDescent="0.15">
      <c r="G412" s="53"/>
      <c r="K412" s="53"/>
      <c r="L412" s="53"/>
      <c r="U412" s="53"/>
      <c r="V412" s="53"/>
    </row>
    <row r="413" spans="7:23" x14ac:dyDescent="0.15">
      <c r="G413" s="53"/>
      <c r="K413" s="53"/>
      <c r="L413" s="53"/>
    </row>
    <row r="414" spans="7:23" x14ac:dyDescent="0.15">
      <c r="G414" s="53"/>
      <c r="K414" s="53"/>
      <c r="L414" s="53"/>
    </row>
    <row r="415" spans="7:23" x14ac:dyDescent="0.15">
      <c r="G415" s="53"/>
      <c r="K415" s="53"/>
      <c r="L415" s="53"/>
      <c r="R415" s="53"/>
      <c r="U415" s="53"/>
      <c r="V415" s="53"/>
    </row>
    <row r="416" spans="7:23" x14ac:dyDescent="0.15">
      <c r="G416" s="53"/>
      <c r="K416" s="53"/>
      <c r="L416" s="53"/>
    </row>
    <row r="417" spans="7:22" x14ac:dyDescent="0.15">
      <c r="G417" s="53"/>
      <c r="K417" s="53"/>
      <c r="L417" s="53"/>
      <c r="U417" s="53"/>
      <c r="V417" s="53"/>
    </row>
    <row r="418" spans="7:22" x14ac:dyDescent="0.15">
      <c r="G418" s="53"/>
      <c r="K418" s="53"/>
      <c r="L418" s="53"/>
      <c r="R418" s="53"/>
      <c r="U418" s="53"/>
      <c r="V418" s="53"/>
    </row>
    <row r="419" spans="7:22" x14ac:dyDescent="0.15">
      <c r="G419" s="53"/>
      <c r="K419" s="53"/>
      <c r="L419" s="53"/>
      <c r="R419" s="53"/>
      <c r="U419" s="53"/>
      <c r="V419" s="53"/>
    </row>
    <row r="420" spans="7:22" x14ac:dyDescent="0.15">
      <c r="G420" s="53"/>
      <c r="K420" s="53"/>
      <c r="L420" s="53"/>
      <c r="R420" s="53"/>
      <c r="U420" s="53"/>
      <c r="V420" s="53"/>
    </row>
    <row r="421" spans="7:22" x14ac:dyDescent="0.15">
      <c r="G421" s="53"/>
      <c r="K421" s="53"/>
      <c r="L421" s="53"/>
      <c r="U421" s="53"/>
      <c r="V421" s="53"/>
    </row>
    <row r="422" spans="7:22" x14ac:dyDescent="0.15">
      <c r="G422" s="53"/>
      <c r="K422" s="53"/>
      <c r="L422" s="53"/>
      <c r="R422" s="53"/>
      <c r="U422" s="53"/>
      <c r="V422" s="53"/>
    </row>
    <row r="423" spans="7:22" x14ac:dyDescent="0.15">
      <c r="G423" s="53"/>
      <c r="K423" s="53"/>
      <c r="L423" s="53"/>
      <c r="U423" s="53"/>
      <c r="V423" s="53"/>
    </row>
    <row r="424" spans="7:22" x14ac:dyDescent="0.15">
      <c r="G424" s="53"/>
      <c r="K424" s="53"/>
      <c r="L424" s="53"/>
    </row>
    <row r="425" spans="7:22" x14ac:dyDescent="0.15">
      <c r="G425" s="53"/>
      <c r="K425" s="53"/>
      <c r="L425" s="53"/>
      <c r="R425" s="53"/>
    </row>
    <row r="426" spans="7:22" x14ac:dyDescent="0.15">
      <c r="G426" s="53"/>
      <c r="K426" s="53"/>
      <c r="L426" s="53"/>
    </row>
    <row r="427" spans="7:22" x14ac:dyDescent="0.15">
      <c r="G427" s="53"/>
      <c r="K427" s="53"/>
      <c r="L427" s="53"/>
      <c r="U427" s="53"/>
      <c r="V427" s="53"/>
    </row>
    <row r="428" spans="7:22" x14ac:dyDescent="0.15">
      <c r="G428" s="53"/>
      <c r="K428" s="53"/>
      <c r="L428" s="53"/>
      <c r="U428" s="53"/>
      <c r="V428" s="53"/>
    </row>
    <row r="429" spans="7:22" x14ac:dyDescent="0.15">
      <c r="G429" s="53"/>
      <c r="K429" s="53"/>
      <c r="L429" s="53"/>
      <c r="R429" s="53"/>
    </row>
    <row r="430" spans="7:22" x14ac:dyDescent="0.15">
      <c r="G430" s="53"/>
      <c r="K430" s="53"/>
      <c r="L430" s="53"/>
      <c r="R430" s="53"/>
    </row>
    <row r="431" spans="7:22" x14ac:dyDescent="0.15">
      <c r="G431" s="53"/>
      <c r="K431" s="53"/>
      <c r="L431" s="53"/>
      <c r="R431" s="53"/>
      <c r="U431" s="53"/>
      <c r="V431" s="53"/>
    </row>
    <row r="432" spans="7:22" x14ac:dyDescent="0.15">
      <c r="G432" s="53"/>
      <c r="K432" s="53"/>
      <c r="L432" s="53"/>
      <c r="U432" s="53"/>
      <c r="V432" s="53"/>
    </row>
    <row r="433" spans="7:23" x14ac:dyDescent="0.15">
      <c r="G433" s="53"/>
      <c r="K433" s="53"/>
      <c r="L433" s="53"/>
      <c r="R433" s="53"/>
      <c r="U433" s="53"/>
      <c r="V433" s="53"/>
    </row>
    <row r="434" spans="7:23" x14ac:dyDescent="0.15">
      <c r="G434" s="53"/>
      <c r="K434" s="53"/>
      <c r="L434" s="53"/>
      <c r="R434" s="53"/>
      <c r="U434" s="53"/>
      <c r="V434" s="53"/>
    </row>
    <row r="435" spans="7:23" x14ac:dyDescent="0.15">
      <c r="G435" s="53"/>
      <c r="K435" s="53"/>
      <c r="L435" s="53"/>
      <c r="R435" s="53"/>
      <c r="U435" s="53"/>
      <c r="V435" s="53"/>
    </row>
    <row r="436" spans="7:23" x14ac:dyDescent="0.15">
      <c r="G436" s="53"/>
      <c r="K436" s="53"/>
      <c r="L436" s="53"/>
      <c r="R436" s="53"/>
      <c r="U436" s="53"/>
      <c r="V436" s="53"/>
    </row>
    <row r="437" spans="7:23" x14ac:dyDescent="0.15">
      <c r="G437" s="53"/>
      <c r="K437" s="53"/>
      <c r="L437" s="53"/>
    </row>
    <row r="438" spans="7:23" x14ac:dyDescent="0.15">
      <c r="G438" s="53"/>
      <c r="K438" s="53"/>
      <c r="L438" s="53"/>
      <c r="R438" s="53"/>
      <c r="U438" s="53"/>
      <c r="V438" s="53"/>
      <c r="W438" s="53"/>
    </row>
    <row r="439" spans="7:23" x14ac:dyDescent="0.15">
      <c r="G439" s="53"/>
      <c r="K439" s="53"/>
      <c r="L439" s="53"/>
      <c r="U439" s="53"/>
      <c r="V439" s="53"/>
    </row>
    <row r="440" spans="7:23" x14ac:dyDescent="0.15">
      <c r="G440" s="53"/>
      <c r="K440" s="53"/>
      <c r="L440" s="53"/>
      <c r="R440" s="53"/>
      <c r="U440" s="53"/>
      <c r="V440" s="53"/>
    </row>
    <row r="441" spans="7:23" x14ac:dyDescent="0.15">
      <c r="G441" s="53"/>
      <c r="K441" s="53"/>
      <c r="L441" s="53"/>
      <c r="U441" s="53"/>
      <c r="V441" s="53"/>
    </row>
    <row r="442" spans="7:23" x14ac:dyDescent="0.15">
      <c r="G442" s="53"/>
      <c r="K442" s="53"/>
      <c r="L442" s="53"/>
      <c r="R442" s="53"/>
      <c r="U442" s="53"/>
      <c r="V442" s="53"/>
    </row>
    <row r="443" spans="7:23" x14ac:dyDescent="0.15">
      <c r="G443" s="53"/>
      <c r="K443" s="53"/>
      <c r="L443" s="53"/>
      <c r="U443" s="53"/>
      <c r="V443" s="53"/>
    </row>
    <row r="444" spans="7:23" x14ac:dyDescent="0.15">
      <c r="G444" s="53"/>
      <c r="K444" s="53"/>
      <c r="L444" s="53"/>
    </row>
    <row r="445" spans="7:23" x14ac:dyDescent="0.15">
      <c r="G445" s="53"/>
      <c r="K445" s="53"/>
      <c r="L445" s="53"/>
      <c r="R445" s="53"/>
      <c r="U445" s="53"/>
      <c r="V445" s="53"/>
    </row>
    <row r="446" spans="7:23" x14ac:dyDescent="0.15">
      <c r="G446" s="53"/>
      <c r="K446" s="53"/>
      <c r="L446" s="53"/>
      <c r="R446" s="53"/>
    </row>
    <row r="447" spans="7:23" x14ac:dyDescent="0.15">
      <c r="G447" s="53"/>
      <c r="K447" s="53"/>
      <c r="L447" s="53"/>
    </row>
    <row r="448" spans="7:23" x14ac:dyDescent="0.15">
      <c r="G448" s="53"/>
      <c r="K448" s="53"/>
      <c r="L448" s="53"/>
      <c r="U448" s="53"/>
      <c r="V448" s="53"/>
    </row>
    <row r="449" spans="7:23" x14ac:dyDescent="0.15">
      <c r="G449" s="53"/>
      <c r="K449" s="53"/>
      <c r="L449" s="53"/>
      <c r="U449" s="53"/>
      <c r="V449" s="53"/>
    </row>
    <row r="450" spans="7:23" x14ac:dyDescent="0.15">
      <c r="G450" s="53"/>
      <c r="K450" s="53"/>
      <c r="L450" s="53"/>
      <c r="R450" s="53"/>
      <c r="U450" s="53"/>
      <c r="V450" s="53"/>
      <c r="W450" s="53"/>
    </row>
    <row r="451" spans="7:23" x14ac:dyDescent="0.15">
      <c r="G451" s="53"/>
      <c r="K451" s="53"/>
      <c r="L451" s="53"/>
      <c r="U451" s="53"/>
      <c r="V451" s="53"/>
    </row>
    <row r="452" spans="7:23" x14ac:dyDescent="0.15">
      <c r="G452" s="53"/>
      <c r="K452" s="53"/>
      <c r="L452" s="53"/>
      <c r="R452" s="53"/>
      <c r="U452" s="53"/>
      <c r="V452" s="53"/>
    </row>
    <row r="453" spans="7:23" x14ac:dyDescent="0.15">
      <c r="G453" s="53"/>
      <c r="K453" s="53"/>
      <c r="L453" s="53"/>
      <c r="U453" s="53"/>
      <c r="V453" s="53"/>
    </row>
    <row r="454" spans="7:23" x14ac:dyDescent="0.15">
      <c r="G454" s="53"/>
      <c r="K454" s="53"/>
      <c r="L454" s="53"/>
    </row>
    <row r="455" spans="7:23" x14ac:dyDescent="0.15">
      <c r="G455" s="53"/>
      <c r="K455" s="53"/>
      <c r="L455" s="53"/>
      <c r="R455" s="53"/>
      <c r="U455" s="53"/>
      <c r="V455" s="53"/>
    </row>
    <row r="456" spans="7:23" x14ac:dyDescent="0.15">
      <c r="G456" s="53"/>
      <c r="K456" s="53"/>
      <c r="L456" s="53"/>
    </row>
    <row r="457" spans="7:23" x14ac:dyDescent="0.15">
      <c r="G457" s="53"/>
      <c r="K457" s="53"/>
      <c r="L457" s="53"/>
      <c r="R457" s="53"/>
      <c r="U457" s="53"/>
      <c r="V457" s="53"/>
    </row>
    <row r="458" spans="7:23" x14ac:dyDescent="0.15">
      <c r="G458" s="53"/>
      <c r="K458" s="53"/>
      <c r="L458" s="53"/>
      <c r="U458" s="53"/>
      <c r="V458" s="53"/>
    </row>
    <row r="459" spans="7:23" x14ac:dyDescent="0.15">
      <c r="G459" s="53"/>
      <c r="K459" s="53"/>
      <c r="L459" s="53"/>
      <c r="R459" s="53"/>
      <c r="U459" s="53"/>
    </row>
    <row r="460" spans="7:23" x14ac:dyDescent="0.15">
      <c r="G460" s="53"/>
      <c r="K460" s="53"/>
      <c r="L460" s="53"/>
      <c r="U460" s="53"/>
      <c r="V460" s="53"/>
    </row>
    <row r="461" spans="7:23" x14ac:dyDescent="0.15">
      <c r="G461" s="53"/>
      <c r="K461" s="53"/>
      <c r="L461" s="53"/>
      <c r="R461" s="53"/>
      <c r="U461" s="53"/>
      <c r="V461" s="53"/>
    </row>
    <row r="462" spans="7:23" x14ac:dyDescent="0.15">
      <c r="G462" s="53"/>
      <c r="K462" s="53"/>
      <c r="L462" s="53"/>
      <c r="U462" s="53"/>
      <c r="V462" s="53"/>
    </row>
    <row r="463" spans="7:23" x14ac:dyDescent="0.15">
      <c r="G463" s="53"/>
      <c r="K463" s="53"/>
      <c r="L463" s="53"/>
      <c r="U463" s="53"/>
      <c r="V463" s="53"/>
    </row>
    <row r="464" spans="7:23" x14ac:dyDescent="0.15">
      <c r="G464" s="53"/>
      <c r="K464" s="53"/>
      <c r="L464" s="53"/>
      <c r="U464" s="53"/>
      <c r="V464" s="53"/>
    </row>
    <row r="465" spans="7:23" x14ac:dyDescent="0.15">
      <c r="G465" s="53"/>
      <c r="K465" s="53"/>
      <c r="L465" s="53"/>
      <c r="R465" s="53"/>
      <c r="U465" s="53"/>
      <c r="V465" s="53"/>
    </row>
    <row r="466" spans="7:23" x14ac:dyDescent="0.15">
      <c r="G466" s="53"/>
      <c r="K466" s="53"/>
      <c r="L466" s="53"/>
    </row>
    <row r="467" spans="7:23" x14ac:dyDescent="0.15">
      <c r="G467" s="53"/>
      <c r="K467" s="53"/>
      <c r="L467" s="53"/>
      <c r="U467" s="53"/>
    </row>
    <row r="468" spans="7:23" x14ac:dyDescent="0.15">
      <c r="G468" s="53"/>
      <c r="K468" s="53"/>
      <c r="L468" s="53"/>
      <c r="R468" s="53"/>
      <c r="U468" s="53"/>
      <c r="V468" s="53"/>
    </row>
    <row r="469" spans="7:23" x14ac:dyDescent="0.15">
      <c r="G469" s="53"/>
      <c r="K469" s="53"/>
      <c r="L469" s="53"/>
      <c r="R469" s="53"/>
    </row>
    <row r="470" spans="7:23" x14ac:dyDescent="0.15">
      <c r="G470" s="53"/>
      <c r="K470" s="53"/>
      <c r="L470" s="53"/>
      <c r="R470" s="53"/>
      <c r="U470" s="53"/>
      <c r="V470" s="53"/>
      <c r="W470" s="53"/>
    </row>
    <row r="471" spans="7:23" x14ac:dyDescent="0.15">
      <c r="G471" s="53"/>
      <c r="K471" s="53"/>
      <c r="L471" s="53"/>
      <c r="U471" s="53"/>
      <c r="V471" s="53"/>
    </row>
    <row r="472" spans="7:23" x14ac:dyDescent="0.15">
      <c r="G472" s="53"/>
      <c r="K472" s="53"/>
      <c r="L472" s="53"/>
    </row>
    <row r="473" spans="7:23" x14ac:dyDescent="0.15">
      <c r="G473" s="53"/>
      <c r="K473" s="53"/>
      <c r="L473" s="53"/>
      <c r="R473" s="53"/>
      <c r="U473" s="53"/>
      <c r="V473" s="53"/>
    </row>
    <row r="474" spans="7:23" x14ac:dyDescent="0.15">
      <c r="G474" s="53"/>
      <c r="K474" s="53"/>
      <c r="L474" s="53"/>
      <c r="U474" s="53"/>
      <c r="V474" s="53"/>
    </row>
    <row r="475" spans="7:23" x14ac:dyDescent="0.15">
      <c r="G475" s="53"/>
      <c r="K475" s="53"/>
      <c r="L475" s="53"/>
      <c r="R475" s="53"/>
      <c r="U475" s="53"/>
      <c r="V475" s="53"/>
    </row>
    <row r="476" spans="7:23" x14ac:dyDescent="0.15">
      <c r="G476" s="53"/>
      <c r="K476" s="53"/>
      <c r="L476" s="53"/>
      <c r="R476" s="53"/>
      <c r="U476" s="53"/>
      <c r="V476" s="53"/>
    </row>
    <row r="477" spans="7:23" x14ac:dyDescent="0.15">
      <c r="G477" s="53"/>
      <c r="K477" s="53"/>
      <c r="L477" s="53"/>
      <c r="U477" s="53"/>
      <c r="V477" s="53"/>
    </row>
    <row r="478" spans="7:23" x14ac:dyDescent="0.15">
      <c r="G478" s="53"/>
      <c r="K478" s="53"/>
      <c r="L478" s="53"/>
    </row>
    <row r="479" spans="7:23" x14ac:dyDescent="0.15">
      <c r="G479" s="53"/>
      <c r="K479" s="53"/>
      <c r="L479" s="53"/>
      <c r="U479" s="53"/>
      <c r="V479" s="53"/>
    </row>
    <row r="480" spans="7:23" x14ac:dyDescent="0.15">
      <c r="G480" s="53"/>
      <c r="K480" s="53"/>
      <c r="L480" s="53"/>
      <c r="R480" s="53"/>
      <c r="U480" s="53"/>
      <c r="V480" s="53"/>
    </row>
    <row r="481" spans="7:23" x14ac:dyDescent="0.15">
      <c r="G481" s="53"/>
      <c r="K481" s="53"/>
      <c r="L481" s="53"/>
      <c r="W481" s="53"/>
    </row>
    <row r="482" spans="7:23" x14ac:dyDescent="0.15">
      <c r="G482" s="53"/>
      <c r="K482" s="53"/>
      <c r="L482" s="53"/>
      <c r="U482" s="53"/>
      <c r="V482" s="53"/>
      <c r="W482" s="53"/>
    </row>
    <row r="483" spans="7:23" x14ac:dyDescent="0.15">
      <c r="G483" s="53"/>
      <c r="K483" s="53"/>
      <c r="L483" s="53"/>
      <c r="R483" s="53"/>
      <c r="U483" s="53"/>
      <c r="V483" s="53"/>
    </row>
    <row r="484" spans="7:23" x14ac:dyDescent="0.15">
      <c r="G484" s="53"/>
      <c r="K484" s="53"/>
      <c r="L484" s="53"/>
      <c r="R484" s="53"/>
      <c r="U484" s="53"/>
      <c r="V484" s="53"/>
    </row>
    <row r="485" spans="7:23" x14ac:dyDescent="0.15">
      <c r="G485" s="53"/>
      <c r="K485" s="53"/>
      <c r="L485" s="53"/>
      <c r="U485" s="53"/>
      <c r="V485" s="53"/>
    </row>
    <row r="486" spans="7:23" x14ac:dyDescent="0.15">
      <c r="G486" s="53"/>
      <c r="K486" s="53"/>
      <c r="L486" s="53"/>
      <c r="U486" s="53"/>
    </row>
    <row r="487" spans="7:23" x14ac:dyDescent="0.15">
      <c r="G487" s="53"/>
      <c r="K487" s="53"/>
      <c r="L487" s="53"/>
      <c r="R487" s="53"/>
      <c r="U487" s="53"/>
      <c r="V487" s="53"/>
    </row>
    <row r="488" spans="7:23" x14ac:dyDescent="0.15">
      <c r="G488" s="53"/>
      <c r="K488" s="53"/>
      <c r="L488" s="53"/>
      <c r="U488" s="53"/>
      <c r="V488" s="53"/>
    </row>
    <row r="489" spans="7:23" x14ac:dyDescent="0.15">
      <c r="G489" s="53"/>
      <c r="K489" s="53"/>
      <c r="L489" s="53"/>
      <c r="U489" s="53"/>
      <c r="V489" s="53"/>
    </row>
    <row r="490" spans="7:23" x14ac:dyDescent="0.15">
      <c r="G490" s="53"/>
      <c r="K490" s="53"/>
      <c r="L490" s="53"/>
      <c r="R490" s="53"/>
      <c r="U490" s="53"/>
      <c r="V490" s="53"/>
    </row>
    <row r="491" spans="7:23" x14ac:dyDescent="0.15">
      <c r="G491" s="53"/>
      <c r="K491" s="53"/>
      <c r="L491" s="53"/>
      <c r="R491" s="53"/>
      <c r="U491" s="53"/>
      <c r="V491" s="53"/>
    </row>
    <row r="492" spans="7:23" x14ac:dyDescent="0.15">
      <c r="G492" s="53"/>
      <c r="K492" s="53"/>
      <c r="L492" s="53"/>
      <c r="U492" s="53"/>
      <c r="V492" s="53"/>
      <c r="W492" s="53"/>
    </row>
    <row r="493" spans="7:23" x14ac:dyDescent="0.15">
      <c r="G493" s="53"/>
      <c r="K493" s="53"/>
      <c r="L493" s="53"/>
      <c r="R493" s="53"/>
      <c r="U493" s="53"/>
      <c r="V493" s="53"/>
    </row>
    <row r="494" spans="7:23" x14ac:dyDescent="0.15">
      <c r="G494" s="53"/>
      <c r="K494" s="53"/>
      <c r="L494" s="53"/>
    </row>
    <row r="495" spans="7:23" x14ac:dyDescent="0.15">
      <c r="G495" s="53"/>
      <c r="K495" s="53"/>
      <c r="L495" s="53"/>
      <c r="R495" s="53"/>
      <c r="U495" s="53"/>
      <c r="V495" s="53"/>
      <c r="W495" s="53"/>
    </row>
    <row r="496" spans="7:23" x14ac:dyDescent="0.15">
      <c r="G496" s="53"/>
      <c r="K496" s="53"/>
      <c r="L496" s="53"/>
      <c r="U496" s="53"/>
      <c r="V496" s="53"/>
    </row>
    <row r="497" spans="7:23" x14ac:dyDescent="0.15">
      <c r="G497" s="53"/>
      <c r="K497" s="53"/>
      <c r="L497" s="53"/>
      <c r="U497" s="53"/>
      <c r="V497" s="53"/>
    </row>
    <row r="498" spans="7:23" x14ac:dyDescent="0.15">
      <c r="G498" s="53"/>
      <c r="K498" s="53"/>
      <c r="L498" s="53"/>
      <c r="R498" s="53"/>
      <c r="U498" s="53"/>
      <c r="V498" s="53"/>
    </row>
    <row r="499" spans="7:23" x14ac:dyDescent="0.15">
      <c r="G499" s="53"/>
      <c r="K499" s="53"/>
      <c r="L499" s="53"/>
      <c r="U499" s="53"/>
      <c r="V499" s="53"/>
    </row>
    <row r="500" spans="7:23" x14ac:dyDescent="0.15">
      <c r="G500" s="53"/>
      <c r="K500" s="53"/>
      <c r="L500" s="53"/>
    </row>
    <row r="501" spans="7:23" x14ac:dyDescent="0.15">
      <c r="G501" s="53"/>
      <c r="K501" s="53"/>
      <c r="L501" s="53"/>
    </row>
    <row r="502" spans="7:23" x14ac:dyDescent="0.15">
      <c r="G502" s="53"/>
      <c r="K502" s="53"/>
      <c r="L502" s="53"/>
      <c r="R502" s="53"/>
      <c r="U502" s="53"/>
      <c r="V502" s="53"/>
      <c r="W502" s="53"/>
    </row>
    <row r="503" spans="7:23" x14ac:dyDescent="0.15">
      <c r="G503" s="53"/>
      <c r="K503" s="53"/>
      <c r="L503" s="53"/>
      <c r="R503" s="53"/>
      <c r="U503" s="53"/>
      <c r="V503" s="53"/>
    </row>
    <row r="504" spans="7:23" x14ac:dyDescent="0.15">
      <c r="G504" s="53"/>
      <c r="K504" s="53"/>
      <c r="L504" s="53"/>
      <c r="R504" s="53"/>
      <c r="U504" s="53"/>
      <c r="V504" s="53"/>
      <c r="W504" s="53"/>
    </row>
    <row r="505" spans="7:23" x14ac:dyDescent="0.15">
      <c r="G505" s="53"/>
      <c r="K505" s="53"/>
      <c r="L505" s="53"/>
      <c r="U505" s="53"/>
      <c r="V505" s="53"/>
    </row>
    <row r="506" spans="7:23" x14ac:dyDescent="0.15">
      <c r="G506" s="53"/>
      <c r="K506" s="53"/>
      <c r="L506" s="53"/>
    </row>
    <row r="507" spans="7:23" x14ac:dyDescent="0.15">
      <c r="G507" s="53"/>
      <c r="K507" s="53"/>
      <c r="L507" s="53"/>
      <c r="U507" s="53"/>
      <c r="V507" s="53"/>
    </row>
    <row r="508" spans="7:23" x14ac:dyDescent="0.15">
      <c r="G508" s="53"/>
      <c r="K508" s="53"/>
      <c r="L508" s="53"/>
      <c r="U508" s="53"/>
      <c r="V508" s="53"/>
    </row>
    <row r="509" spans="7:23" x14ac:dyDescent="0.15">
      <c r="G509" s="53"/>
      <c r="K509" s="53"/>
      <c r="L509" s="53"/>
      <c r="U509" s="53"/>
      <c r="V509" s="53"/>
    </row>
    <row r="510" spans="7:23" x14ac:dyDescent="0.15">
      <c r="G510" s="53"/>
      <c r="K510" s="53"/>
      <c r="L510" s="53"/>
      <c r="U510" s="53"/>
      <c r="V510" s="53"/>
    </row>
    <row r="511" spans="7:23" x14ac:dyDescent="0.15">
      <c r="G511" s="53"/>
      <c r="K511" s="53"/>
      <c r="L511" s="53"/>
      <c r="U511" s="53"/>
      <c r="V511" s="53"/>
    </row>
    <row r="512" spans="7:23" x14ac:dyDescent="0.15">
      <c r="G512" s="53"/>
      <c r="K512" s="53"/>
      <c r="L512" s="53"/>
      <c r="U512" s="53"/>
      <c r="V512" s="53"/>
    </row>
    <row r="513" spans="7:22" x14ac:dyDescent="0.15">
      <c r="G513" s="53"/>
      <c r="K513" s="53"/>
      <c r="L513" s="53"/>
      <c r="R513" s="53"/>
      <c r="U513" s="53"/>
      <c r="V513" s="53"/>
    </row>
    <row r="514" spans="7:22" x14ac:dyDescent="0.15">
      <c r="G514" s="53"/>
      <c r="K514" s="53"/>
      <c r="L514" s="53"/>
      <c r="R514" s="53"/>
      <c r="U514" s="53"/>
      <c r="V514" s="53"/>
    </row>
    <row r="515" spans="7:22" x14ac:dyDescent="0.15">
      <c r="G515" s="53"/>
      <c r="K515" s="53"/>
      <c r="L515" s="53"/>
      <c r="U515" s="53"/>
      <c r="V515" s="53"/>
    </row>
    <row r="516" spans="7:22" x14ac:dyDescent="0.15">
      <c r="G516" s="53"/>
      <c r="K516" s="53"/>
      <c r="L516" s="53"/>
    </row>
    <row r="517" spans="7:22" x14ac:dyDescent="0.15">
      <c r="G517" s="53"/>
      <c r="K517" s="53"/>
      <c r="L517" s="53"/>
      <c r="U517" s="53"/>
      <c r="V517" s="53"/>
    </row>
    <row r="518" spans="7:22" x14ac:dyDescent="0.15">
      <c r="G518" s="53"/>
      <c r="K518" s="53"/>
      <c r="L518" s="53"/>
      <c r="U518" s="53"/>
      <c r="V518" s="53"/>
    </row>
    <row r="519" spans="7:22" x14ac:dyDescent="0.15">
      <c r="G519" s="53"/>
      <c r="K519" s="53"/>
      <c r="L519" s="53"/>
      <c r="R519" s="53"/>
      <c r="U519" s="53"/>
      <c r="V519" s="53"/>
    </row>
    <row r="520" spans="7:22" x14ac:dyDescent="0.15">
      <c r="G520" s="53"/>
      <c r="K520" s="53"/>
      <c r="L520" s="53"/>
    </row>
    <row r="521" spans="7:22" x14ac:dyDescent="0.15">
      <c r="G521" s="53"/>
      <c r="K521" s="53"/>
      <c r="L521" s="53"/>
      <c r="R521" s="53"/>
      <c r="U521" s="53"/>
      <c r="V521" s="53"/>
    </row>
    <row r="522" spans="7:22" x14ac:dyDescent="0.15">
      <c r="G522" s="53"/>
      <c r="K522" s="53"/>
      <c r="L522" s="53"/>
      <c r="R522" s="53"/>
      <c r="U522" s="53"/>
      <c r="V522" s="53"/>
    </row>
    <row r="523" spans="7:22" x14ac:dyDescent="0.15">
      <c r="G523" s="53"/>
      <c r="K523" s="53"/>
      <c r="L523" s="53"/>
      <c r="R523" s="53"/>
      <c r="U523" s="53"/>
      <c r="V523" s="53"/>
    </row>
    <row r="524" spans="7:22" x14ac:dyDescent="0.15">
      <c r="G524" s="53"/>
      <c r="K524" s="53"/>
      <c r="L524" s="53"/>
      <c r="R524" s="53"/>
      <c r="U524" s="53"/>
      <c r="V524" s="53"/>
    </row>
    <row r="525" spans="7:22" x14ac:dyDescent="0.15">
      <c r="G525" s="53"/>
      <c r="K525" s="53"/>
      <c r="L525" s="53"/>
    </row>
    <row r="526" spans="7:22" x14ac:dyDescent="0.15">
      <c r="G526" s="53"/>
      <c r="K526" s="53"/>
      <c r="L526" s="53"/>
    </row>
    <row r="527" spans="7:22" x14ac:dyDescent="0.15">
      <c r="G527" s="53"/>
      <c r="K527" s="53"/>
      <c r="L527" s="53"/>
      <c r="R527" s="53"/>
      <c r="U527" s="53"/>
      <c r="V527" s="53"/>
    </row>
    <row r="528" spans="7:22" x14ac:dyDescent="0.15">
      <c r="G528" s="53"/>
      <c r="K528" s="53"/>
      <c r="L528" s="53"/>
    </row>
    <row r="529" spans="7:22" x14ac:dyDescent="0.15">
      <c r="G529" s="53"/>
      <c r="K529" s="53"/>
      <c r="L529" s="53"/>
      <c r="U529" s="53"/>
      <c r="V529" s="53"/>
    </row>
    <row r="530" spans="7:22" x14ac:dyDescent="0.15">
      <c r="G530" s="53"/>
      <c r="K530" s="53"/>
      <c r="L530" s="53"/>
      <c r="U530" s="53"/>
      <c r="V530" s="53"/>
    </row>
    <row r="531" spans="7:22" x14ac:dyDescent="0.15">
      <c r="G531" s="53"/>
      <c r="K531" s="53"/>
      <c r="L531" s="53"/>
      <c r="R531" s="53"/>
      <c r="U531" s="53"/>
      <c r="V531" s="53"/>
    </row>
    <row r="532" spans="7:22" x14ac:dyDescent="0.15">
      <c r="G532" s="53"/>
      <c r="K532" s="53"/>
      <c r="L532" s="53"/>
    </row>
    <row r="533" spans="7:22" x14ac:dyDescent="0.15">
      <c r="G533" s="53"/>
      <c r="K533" s="53"/>
      <c r="L533" s="53"/>
      <c r="U533" s="53"/>
      <c r="V533" s="53"/>
    </row>
    <row r="534" spans="7:22" x14ac:dyDescent="0.15">
      <c r="G534" s="53"/>
      <c r="K534" s="53"/>
      <c r="L534" s="53"/>
      <c r="R534" s="53"/>
      <c r="U534" s="53"/>
      <c r="V534" s="53"/>
    </row>
    <row r="535" spans="7:22" x14ac:dyDescent="0.15">
      <c r="G535" s="53"/>
      <c r="K535" s="53"/>
      <c r="L535" s="53"/>
      <c r="R535" s="53"/>
      <c r="U535" s="53"/>
      <c r="V535" s="53"/>
    </row>
    <row r="536" spans="7:22" x14ac:dyDescent="0.15">
      <c r="G536" s="53"/>
      <c r="K536" s="53"/>
      <c r="L536" s="53"/>
    </row>
    <row r="537" spans="7:22" x14ac:dyDescent="0.15">
      <c r="G537" s="53"/>
      <c r="K537" s="53"/>
      <c r="L537" s="53"/>
      <c r="U537" s="53"/>
      <c r="V537" s="53"/>
    </row>
    <row r="538" spans="7:22" x14ac:dyDescent="0.15">
      <c r="G538" s="53"/>
      <c r="K538" s="53"/>
      <c r="L538" s="53"/>
      <c r="R538" s="53"/>
      <c r="U538" s="53"/>
      <c r="V538" s="53"/>
    </row>
    <row r="539" spans="7:22" x14ac:dyDescent="0.15">
      <c r="G539" s="53"/>
      <c r="K539" s="53"/>
      <c r="L539" s="53"/>
      <c r="R539" s="53"/>
      <c r="U539" s="53"/>
      <c r="V539" s="53"/>
    </row>
    <row r="540" spans="7:22" x14ac:dyDescent="0.15">
      <c r="G540" s="53"/>
      <c r="K540" s="53"/>
      <c r="L540" s="53"/>
      <c r="R540" s="53"/>
      <c r="U540" s="53"/>
      <c r="V540" s="53"/>
    </row>
    <row r="541" spans="7:22" x14ac:dyDescent="0.15">
      <c r="G541" s="53"/>
      <c r="K541" s="53"/>
      <c r="L541" s="53"/>
    </row>
    <row r="542" spans="7:22" x14ac:dyDescent="0.15">
      <c r="G542" s="53"/>
      <c r="K542" s="53"/>
      <c r="L542" s="53"/>
      <c r="U542" s="53"/>
      <c r="V542" s="53"/>
    </row>
    <row r="543" spans="7:22" x14ac:dyDescent="0.15">
      <c r="G543" s="53"/>
      <c r="K543" s="53"/>
      <c r="L543" s="53"/>
      <c r="U543" s="53"/>
      <c r="V543" s="53"/>
    </row>
    <row r="544" spans="7:22" x14ac:dyDescent="0.15">
      <c r="G544" s="53"/>
      <c r="K544" s="53"/>
      <c r="L544" s="53"/>
      <c r="R544" s="53"/>
      <c r="U544" s="53"/>
      <c r="V544" s="53"/>
    </row>
    <row r="545" spans="7:22" x14ac:dyDescent="0.15">
      <c r="G545" s="53"/>
      <c r="K545" s="53"/>
      <c r="L545" s="53"/>
      <c r="R545" s="53"/>
      <c r="U545" s="53"/>
    </row>
    <row r="546" spans="7:22" x14ac:dyDescent="0.15">
      <c r="G546" s="53"/>
      <c r="K546" s="53"/>
      <c r="L546" s="53"/>
    </row>
    <row r="547" spans="7:22" x14ac:dyDescent="0.15">
      <c r="G547" s="53"/>
      <c r="K547" s="53"/>
      <c r="L547" s="53"/>
    </row>
    <row r="548" spans="7:22" x14ac:dyDescent="0.15">
      <c r="G548" s="53"/>
      <c r="K548" s="53"/>
      <c r="L548" s="53"/>
      <c r="R548" s="53"/>
      <c r="U548" s="53"/>
      <c r="V548" s="53"/>
    </row>
    <row r="549" spans="7:22" x14ac:dyDescent="0.15">
      <c r="G549" s="53"/>
      <c r="K549" s="53"/>
      <c r="L549" s="53"/>
      <c r="U549" s="53"/>
      <c r="V549" s="53"/>
    </row>
    <row r="550" spans="7:22" x14ac:dyDescent="0.15">
      <c r="G550" s="53"/>
      <c r="K550" s="53"/>
      <c r="L550" s="53"/>
    </row>
    <row r="551" spans="7:22" x14ac:dyDescent="0.15">
      <c r="G551" s="53"/>
      <c r="K551" s="53"/>
      <c r="L551" s="53"/>
      <c r="R551" s="53"/>
      <c r="U551" s="53"/>
      <c r="V551" s="53"/>
    </row>
    <row r="552" spans="7:22" x14ac:dyDescent="0.15">
      <c r="G552" s="53"/>
      <c r="K552" s="53"/>
      <c r="L552" s="53"/>
      <c r="U552" s="53"/>
      <c r="V552" s="53"/>
    </row>
    <row r="553" spans="7:22" x14ac:dyDescent="0.15">
      <c r="G553" s="53"/>
      <c r="K553" s="53"/>
      <c r="L553" s="53"/>
    </row>
    <row r="554" spans="7:22" x14ac:dyDescent="0.15">
      <c r="G554" s="53"/>
      <c r="K554" s="53"/>
      <c r="L554" s="53"/>
    </row>
    <row r="555" spans="7:22" x14ac:dyDescent="0.15">
      <c r="G555" s="53"/>
      <c r="K555" s="53"/>
      <c r="L555" s="53"/>
    </row>
    <row r="556" spans="7:22" x14ac:dyDescent="0.15">
      <c r="G556" s="53"/>
      <c r="K556" s="53"/>
      <c r="L556" s="53"/>
    </row>
    <row r="557" spans="7:22" x14ac:dyDescent="0.15">
      <c r="G557" s="53"/>
      <c r="K557" s="53"/>
      <c r="L557" s="53"/>
      <c r="R557" s="53"/>
      <c r="U557" s="53"/>
      <c r="V557" s="53"/>
    </row>
    <row r="558" spans="7:22" x14ac:dyDescent="0.15">
      <c r="G558" s="53"/>
      <c r="K558" s="53"/>
      <c r="L558" s="53"/>
      <c r="R558" s="53"/>
      <c r="U558" s="53"/>
      <c r="V558" s="53"/>
    </row>
    <row r="559" spans="7:22" x14ac:dyDescent="0.15">
      <c r="G559" s="53"/>
      <c r="K559" s="53"/>
      <c r="L559" s="53"/>
      <c r="R559" s="53"/>
      <c r="U559" s="53"/>
      <c r="V559" s="53"/>
    </row>
    <row r="560" spans="7:22" x14ac:dyDescent="0.15">
      <c r="G560" s="53"/>
      <c r="K560" s="53"/>
      <c r="L560" s="53"/>
    </row>
    <row r="561" spans="7:23" x14ac:dyDescent="0.15">
      <c r="G561" s="53"/>
      <c r="K561" s="53"/>
      <c r="L561" s="53"/>
      <c r="R561" s="53"/>
      <c r="U561" s="53"/>
      <c r="V561" s="53"/>
    </row>
    <row r="562" spans="7:23" x14ac:dyDescent="0.15">
      <c r="G562" s="53"/>
      <c r="K562" s="53"/>
      <c r="L562" s="53"/>
      <c r="R562" s="53"/>
      <c r="U562" s="53"/>
      <c r="V562" s="53"/>
    </row>
    <row r="563" spans="7:23" x14ac:dyDescent="0.15">
      <c r="G563" s="53"/>
      <c r="K563" s="53"/>
      <c r="L563" s="53"/>
      <c r="R563" s="53"/>
      <c r="U563" s="53"/>
      <c r="V563" s="53"/>
    </row>
    <row r="564" spans="7:23" x14ac:dyDescent="0.15">
      <c r="G564" s="53"/>
      <c r="K564" s="53"/>
      <c r="L564" s="53"/>
      <c r="R564" s="53"/>
      <c r="U564" s="53"/>
      <c r="V564" s="53"/>
    </row>
    <row r="565" spans="7:23" x14ac:dyDescent="0.15">
      <c r="G565" s="53"/>
      <c r="K565" s="53"/>
      <c r="L565" s="53"/>
      <c r="U565" s="53"/>
      <c r="V565" s="53"/>
    </row>
    <row r="566" spans="7:23" x14ac:dyDescent="0.15">
      <c r="G566" s="53"/>
      <c r="K566" s="53"/>
      <c r="L566" s="53"/>
      <c r="U566" s="53"/>
      <c r="V566" s="53"/>
    </row>
    <row r="567" spans="7:23" x14ac:dyDescent="0.15">
      <c r="G567" s="53"/>
      <c r="K567" s="53"/>
      <c r="L567" s="53"/>
      <c r="U567" s="53"/>
      <c r="V567" s="53"/>
    </row>
    <row r="568" spans="7:23" x14ac:dyDescent="0.15">
      <c r="G568" s="53"/>
      <c r="K568" s="53"/>
      <c r="L568" s="53"/>
      <c r="R568" s="53"/>
      <c r="U568" s="53"/>
      <c r="V568" s="53"/>
      <c r="W568" s="53"/>
    </row>
    <row r="569" spans="7:23" x14ac:dyDescent="0.15">
      <c r="G569" s="53"/>
      <c r="K569" s="53"/>
      <c r="L569" s="53"/>
      <c r="U569" s="53"/>
      <c r="V569" s="53"/>
    </row>
    <row r="570" spans="7:23" x14ac:dyDescent="0.15">
      <c r="G570" s="53"/>
      <c r="K570" s="53"/>
      <c r="L570" s="53"/>
      <c r="R570" s="53"/>
      <c r="U570" s="53"/>
      <c r="V570" s="53"/>
    </row>
    <row r="571" spans="7:23" x14ac:dyDescent="0.15">
      <c r="G571" s="53"/>
      <c r="K571" s="53"/>
      <c r="L571" s="53"/>
      <c r="U571" s="53"/>
      <c r="V571" s="53"/>
    </row>
    <row r="572" spans="7:23" x14ac:dyDescent="0.15">
      <c r="G572" s="53"/>
      <c r="K572" s="53"/>
      <c r="L572" s="53"/>
    </row>
    <row r="573" spans="7:23" x14ac:dyDescent="0.15">
      <c r="G573" s="53"/>
      <c r="K573" s="53"/>
      <c r="L573" s="53"/>
      <c r="U573" s="53"/>
      <c r="V573" s="53"/>
    </row>
    <row r="574" spans="7:23" x14ac:dyDescent="0.15">
      <c r="G574" s="53"/>
      <c r="K574" s="53"/>
      <c r="L574" s="53"/>
      <c r="R574" s="53"/>
      <c r="U574" s="53"/>
      <c r="V574" s="53"/>
    </row>
    <row r="575" spans="7:23" x14ac:dyDescent="0.15">
      <c r="G575" s="53"/>
      <c r="K575" s="53"/>
      <c r="L575" s="53"/>
    </row>
    <row r="576" spans="7:23" x14ac:dyDescent="0.15">
      <c r="G576" s="53"/>
      <c r="K576" s="53"/>
      <c r="L576" s="53"/>
      <c r="U576" s="53"/>
      <c r="V576" s="53"/>
      <c r="W576" s="53"/>
    </row>
    <row r="577" spans="7:23" x14ac:dyDescent="0.15">
      <c r="G577" s="53"/>
      <c r="K577" s="53"/>
      <c r="L577" s="53"/>
      <c r="R577" s="53"/>
      <c r="U577" s="53"/>
    </row>
    <row r="578" spans="7:23" x14ac:dyDescent="0.15">
      <c r="G578" s="53"/>
      <c r="K578" s="53"/>
      <c r="L578" s="53"/>
      <c r="R578" s="53"/>
      <c r="U578" s="53"/>
      <c r="V578" s="53"/>
      <c r="W578" s="53"/>
    </row>
    <row r="579" spans="7:23" x14ac:dyDescent="0.15">
      <c r="G579" s="53"/>
      <c r="K579" s="53"/>
      <c r="L579" s="53"/>
      <c r="U579" s="53"/>
      <c r="V579" s="53"/>
    </row>
    <row r="580" spans="7:23" x14ac:dyDescent="0.15">
      <c r="G580" s="53"/>
      <c r="K580" s="53"/>
      <c r="L580" s="53"/>
      <c r="R580" s="53"/>
      <c r="U580" s="53"/>
      <c r="V580" s="53"/>
    </row>
    <row r="581" spans="7:23" x14ac:dyDescent="0.15">
      <c r="G581" s="53"/>
      <c r="K581" s="53"/>
      <c r="L581" s="53"/>
      <c r="R581" s="53"/>
      <c r="U581" s="53"/>
      <c r="V581" s="53"/>
    </row>
    <row r="582" spans="7:23" x14ac:dyDescent="0.15">
      <c r="G582" s="53"/>
      <c r="K582" s="53"/>
      <c r="L582" s="53"/>
      <c r="U582" s="53"/>
      <c r="V582" s="53"/>
    </row>
    <row r="583" spans="7:23" x14ac:dyDescent="0.15">
      <c r="G583" s="53"/>
      <c r="K583" s="53"/>
      <c r="L583" s="53"/>
      <c r="R583" s="53"/>
      <c r="U583" s="53"/>
      <c r="V583" s="53"/>
      <c r="W583" s="53"/>
    </row>
    <row r="584" spans="7:23" x14ac:dyDescent="0.15">
      <c r="G584" s="53"/>
      <c r="K584" s="53"/>
      <c r="L584" s="53"/>
    </row>
    <row r="585" spans="7:23" x14ac:dyDescent="0.15">
      <c r="G585" s="53"/>
      <c r="K585" s="53"/>
      <c r="L585" s="53"/>
    </row>
    <row r="586" spans="7:23" x14ac:dyDescent="0.15">
      <c r="G586" s="53"/>
      <c r="K586" s="53"/>
      <c r="L586" s="53"/>
    </row>
    <row r="587" spans="7:23" x14ac:dyDescent="0.15">
      <c r="G587" s="53"/>
      <c r="K587" s="53"/>
      <c r="L587" s="53"/>
      <c r="U587" s="53"/>
      <c r="V587" s="53"/>
    </row>
    <row r="588" spans="7:23" x14ac:dyDescent="0.15">
      <c r="G588" s="53"/>
      <c r="K588" s="53"/>
      <c r="L588" s="53"/>
      <c r="R588" s="53"/>
      <c r="U588" s="53"/>
    </row>
    <row r="589" spans="7:23" x14ac:dyDescent="0.15">
      <c r="G589" s="53"/>
      <c r="K589" s="53"/>
      <c r="L589" s="53"/>
      <c r="R589" s="53"/>
    </row>
    <row r="590" spans="7:23" x14ac:dyDescent="0.15">
      <c r="G590" s="53"/>
      <c r="K590" s="53"/>
      <c r="L590" s="53"/>
    </row>
    <row r="591" spans="7:23" x14ac:dyDescent="0.15">
      <c r="G591" s="53"/>
      <c r="K591" s="53"/>
      <c r="L591" s="53"/>
      <c r="R591" s="53"/>
      <c r="U591" s="53"/>
      <c r="V591" s="53"/>
      <c r="W591" s="53"/>
    </row>
    <row r="592" spans="7:23" x14ac:dyDescent="0.15">
      <c r="G592" s="53"/>
      <c r="K592" s="53"/>
      <c r="L592" s="53"/>
      <c r="U592" s="53"/>
      <c r="V592" s="53"/>
    </row>
    <row r="593" spans="7:22" x14ac:dyDescent="0.15">
      <c r="G593" s="53"/>
      <c r="K593" s="53"/>
      <c r="L593" s="53"/>
      <c r="R593" s="53"/>
      <c r="U593" s="53"/>
    </row>
    <row r="594" spans="7:22" x14ac:dyDescent="0.15">
      <c r="G594" s="53"/>
      <c r="K594" s="53"/>
      <c r="L594" s="53"/>
      <c r="R594" s="53"/>
      <c r="U594" s="53"/>
      <c r="V594" s="53"/>
    </row>
    <row r="595" spans="7:22" x14ac:dyDescent="0.15">
      <c r="G595" s="53"/>
      <c r="K595" s="53"/>
      <c r="L595" s="53"/>
      <c r="U595" s="53"/>
      <c r="V595" s="53"/>
    </row>
    <row r="596" spans="7:22" x14ac:dyDescent="0.15">
      <c r="G596" s="53"/>
      <c r="K596" s="53"/>
      <c r="L596" s="53"/>
      <c r="R596" s="53"/>
      <c r="U596" s="53"/>
      <c r="V596" s="53"/>
    </row>
    <row r="597" spans="7:22" x14ac:dyDescent="0.15">
      <c r="G597" s="53"/>
      <c r="K597" s="53"/>
      <c r="L597" s="53"/>
      <c r="R597" s="53"/>
    </row>
    <row r="598" spans="7:22" x14ac:dyDescent="0.15">
      <c r="G598" s="53"/>
      <c r="K598" s="53"/>
      <c r="L598" s="53"/>
      <c r="R598" s="53"/>
      <c r="U598" s="53"/>
      <c r="V598" s="53"/>
    </row>
    <row r="599" spans="7:22" x14ac:dyDescent="0.15">
      <c r="G599" s="53"/>
      <c r="K599" s="53"/>
      <c r="L599" s="53"/>
      <c r="R599" s="53"/>
      <c r="U599" s="53"/>
      <c r="V599" s="53"/>
    </row>
    <row r="600" spans="7:22" x14ac:dyDescent="0.15">
      <c r="G600" s="53"/>
      <c r="K600" s="53"/>
      <c r="L600" s="53"/>
      <c r="U600" s="53"/>
      <c r="V600" s="53"/>
    </row>
    <row r="601" spans="7:22" x14ac:dyDescent="0.15">
      <c r="G601" s="53"/>
      <c r="K601" s="53"/>
      <c r="L601" s="53"/>
      <c r="R601" s="53"/>
      <c r="U601" s="53"/>
      <c r="V601" s="53"/>
    </row>
    <row r="602" spans="7:22" x14ac:dyDescent="0.15">
      <c r="G602" s="53"/>
      <c r="K602" s="53"/>
      <c r="L602" s="53"/>
      <c r="R602" s="53"/>
      <c r="U602" s="53"/>
      <c r="V602" s="53"/>
    </row>
    <row r="603" spans="7:22" x14ac:dyDescent="0.15">
      <c r="G603" s="53"/>
      <c r="K603" s="53"/>
      <c r="L603" s="53"/>
    </row>
    <row r="604" spans="7:22" x14ac:dyDescent="0.15">
      <c r="G604" s="53"/>
      <c r="K604" s="53"/>
      <c r="L604" s="53"/>
    </row>
    <row r="605" spans="7:22" x14ac:dyDescent="0.15">
      <c r="G605" s="53"/>
      <c r="K605" s="53"/>
      <c r="L605" s="53"/>
      <c r="R605" s="53"/>
      <c r="U605" s="53"/>
    </row>
    <row r="606" spans="7:22" x14ac:dyDescent="0.15">
      <c r="G606" s="53"/>
      <c r="K606" s="53"/>
      <c r="L606" s="53"/>
      <c r="U606" s="53"/>
      <c r="V606" s="53"/>
    </row>
    <row r="607" spans="7:22" x14ac:dyDescent="0.15">
      <c r="G607" s="53"/>
      <c r="K607" s="53"/>
      <c r="L607" s="53"/>
      <c r="U607" s="53"/>
      <c r="V607" s="53"/>
    </row>
    <row r="608" spans="7:22" x14ac:dyDescent="0.15">
      <c r="G608" s="53"/>
      <c r="K608" s="53"/>
      <c r="L608" s="53"/>
      <c r="U608" s="53"/>
      <c r="V608" s="53"/>
    </row>
    <row r="609" spans="7:23" x14ac:dyDescent="0.15">
      <c r="G609" s="53"/>
      <c r="K609" s="53"/>
      <c r="L609" s="53"/>
      <c r="U609" s="53"/>
      <c r="V609" s="53"/>
    </row>
    <row r="610" spans="7:23" x14ac:dyDescent="0.15">
      <c r="G610" s="53"/>
      <c r="K610" s="53"/>
      <c r="L610" s="53"/>
    </row>
    <row r="611" spans="7:23" x14ac:dyDescent="0.15">
      <c r="G611" s="53"/>
      <c r="K611" s="53"/>
      <c r="L611" s="53"/>
      <c r="R611" s="53"/>
      <c r="U611" s="53"/>
      <c r="V611" s="53"/>
    </row>
    <row r="612" spans="7:23" x14ac:dyDescent="0.15">
      <c r="G612" s="53"/>
      <c r="K612" s="53"/>
      <c r="L612" s="53"/>
      <c r="U612" s="53"/>
      <c r="V612" s="53"/>
    </row>
    <row r="613" spans="7:23" x14ac:dyDescent="0.15">
      <c r="G613" s="53"/>
      <c r="K613" s="53"/>
      <c r="L613" s="53"/>
      <c r="R613" s="53"/>
      <c r="U613" s="53"/>
      <c r="V613" s="53"/>
    </row>
    <row r="614" spans="7:23" x14ac:dyDescent="0.15">
      <c r="G614" s="53"/>
      <c r="K614" s="53"/>
      <c r="L614" s="53"/>
      <c r="U614" s="53"/>
      <c r="V614" s="53"/>
      <c r="W614" s="53"/>
    </row>
    <row r="615" spans="7:23" x14ac:dyDescent="0.15">
      <c r="G615" s="53"/>
      <c r="K615" s="53"/>
      <c r="L615" s="53"/>
      <c r="U615" s="53"/>
      <c r="V615" s="53"/>
    </row>
    <row r="616" spans="7:23" x14ac:dyDescent="0.15">
      <c r="G616" s="53"/>
      <c r="K616" s="53"/>
      <c r="L616" s="53"/>
      <c r="R616" s="53"/>
      <c r="U616" s="53"/>
      <c r="V616" s="53"/>
    </row>
    <row r="617" spans="7:23" x14ac:dyDescent="0.15">
      <c r="G617" s="53"/>
      <c r="K617" s="53"/>
      <c r="L617" s="53"/>
      <c r="R617" s="53"/>
      <c r="U617" s="53"/>
      <c r="V617" s="53"/>
    </row>
    <row r="618" spans="7:23" x14ac:dyDescent="0.15">
      <c r="G618" s="53"/>
      <c r="K618" s="53"/>
      <c r="L618" s="53"/>
      <c r="R618" s="53"/>
    </row>
    <row r="619" spans="7:23" x14ac:dyDescent="0.15">
      <c r="G619" s="53"/>
      <c r="K619" s="53"/>
      <c r="L619" s="53"/>
      <c r="R619" s="53"/>
      <c r="U619" s="53"/>
      <c r="V619" s="53"/>
    </row>
    <row r="620" spans="7:23" x14ac:dyDescent="0.15">
      <c r="G620" s="53"/>
      <c r="K620" s="53"/>
      <c r="L620" s="53"/>
      <c r="U620" s="53"/>
      <c r="V620" s="53"/>
    </row>
    <row r="621" spans="7:23" x14ac:dyDescent="0.15">
      <c r="G621" s="53"/>
      <c r="K621" s="53"/>
      <c r="L621" s="53"/>
    </row>
    <row r="622" spans="7:23" x14ac:dyDescent="0.15">
      <c r="G622" s="53"/>
      <c r="K622" s="53"/>
      <c r="L622" s="53"/>
      <c r="U622" s="53"/>
      <c r="V622" s="53"/>
    </row>
    <row r="623" spans="7:23" x14ac:dyDescent="0.15">
      <c r="G623" s="53"/>
      <c r="K623" s="53"/>
      <c r="L623" s="53"/>
      <c r="U623" s="53"/>
      <c r="V623" s="53"/>
    </row>
    <row r="624" spans="7:23" x14ac:dyDescent="0.15">
      <c r="G624" s="53"/>
      <c r="K624" s="53"/>
      <c r="L624" s="53"/>
      <c r="R624" s="53"/>
      <c r="U624" s="53"/>
      <c r="V624" s="53"/>
    </row>
    <row r="625" spans="7:23" x14ac:dyDescent="0.15">
      <c r="G625" s="53"/>
      <c r="K625" s="53"/>
      <c r="L625" s="53"/>
      <c r="R625" s="53"/>
      <c r="U625" s="53"/>
      <c r="V625" s="53"/>
    </row>
    <row r="626" spans="7:23" x14ac:dyDescent="0.15">
      <c r="G626" s="53"/>
      <c r="K626" s="53"/>
      <c r="L626" s="53"/>
      <c r="U626" s="53"/>
      <c r="V626" s="53"/>
    </row>
    <row r="627" spans="7:23" x14ac:dyDescent="0.15">
      <c r="G627" s="53"/>
      <c r="K627" s="53"/>
      <c r="L627" s="53"/>
    </row>
    <row r="628" spans="7:23" x14ac:dyDescent="0.15">
      <c r="G628" s="53"/>
      <c r="K628" s="53"/>
      <c r="L628" s="53"/>
    </row>
    <row r="629" spans="7:23" x14ac:dyDescent="0.15">
      <c r="G629" s="53"/>
      <c r="K629" s="53"/>
      <c r="L629" s="53"/>
      <c r="U629" s="53"/>
    </row>
    <row r="630" spans="7:23" x14ac:dyDescent="0.15">
      <c r="G630" s="53"/>
      <c r="K630" s="53"/>
      <c r="L630" s="53"/>
    </row>
    <row r="631" spans="7:23" x14ac:dyDescent="0.15">
      <c r="G631" s="53"/>
      <c r="K631" s="53"/>
      <c r="L631" s="53"/>
      <c r="R631" s="53"/>
      <c r="U631" s="53"/>
      <c r="V631" s="53"/>
    </row>
    <row r="632" spans="7:23" x14ac:dyDescent="0.15">
      <c r="G632" s="53"/>
      <c r="K632" s="53"/>
      <c r="L632" s="53"/>
      <c r="U632" s="53"/>
      <c r="V632" s="53"/>
    </row>
    <row r="633" spans="7:23" x14ac:dyDescent="0.15">
      <c r="G633" s="53"/>
      <c r="K633" s="53"/>
      <c r="L633" s="53"/>
      <c r="R633" s="53"/>
      <c r="U633" s="53"/>
      <c r="V633" s="53"/>
    </row>
    <row r="634" spans="7:23" x14ac:dyDescent="0.15">
      <c r="G634" s="53"/>
      <c r="K634" s="53"/>
      <c r="L634" s="53"/>
      <c r="U634" s="53"/>
      <c r="V634" s="53"/>
    </row>
    <row r="635" spans="7:23" x14ac:dyDescent="0.15">
      <c r="G635" s="53"/>
      <c r="K635" s="53"/>
      <c r="L635" s="53"/>
      <c r="R635" s="53"/>
      <c r="U635" s="53"/>
      <c r="V635" s="53"/>
    </row>
    <row r="636" spans="7:23" x14ac:dyDescent="0.15">
      <c r="G636" s="53"/>
      <c r="K636" s="53"/>
      <c r="L636" s="53"/>
      <c r="R636" s="53"/>
      <c r="U636" s="53"/>
      <c r="V636" s="53"/>
      <c r="W636" s="53"/>
    </row>
    <row r="637" spans="7:23" x14ac:dyDescent="0.15">
      <c r="G637" s="53"/>
      <c r="K637" s="53"/>
      <c r="L637" s="53"/>
      <c r="U637" s="53"/>
      <c r="V637" s="53"/>
      <c r="W637" s="53"/>
    </row>
    <row r="638" spans="7:23" x14ac:dyDescent="0.15">
      <c r="G638" s="53"/>
      <c r="K638" s="53"/>
      <c r="L638" s="53"/>
      <c r="U638" s="53"/>
      <c r="V638" s="53"/>
    </row>
    <row r="639" spans="7:23" x14ac:dyDescent="0.15">
      <c r="G639" s="53"/>
      <c r="K639" s="53"/>
      <c r="L639" s="53"/>
      <c r="R639" s="53"/>
      <c r="U639" s="53"/>
      <c r="V639" s="53"/>
    </row>
    <row r="640" spans="7:23" x14ac:dyDescent="0.15">
      <c r="G640" s="53"/>
      <c r="K640" s="53"/>
      <c r="L640" s="53"/>
      <c r="R640" s="53"/>
      <c r="U640" s="53"/>
      <c r="V640" s="53"/>
      <c r="W640" s="53"/>
    </row>
    <row r="641" spans="7:22" x14ac:dyDescent="0.15">
      <c r="G641" s="53"/>
      <c r="K641" s="53"/>
      <c r="L641" s="53"/>
      <c r="R641" s="53"/>
      <c r="U641" s="53"/>
      <c r="V641" s="53"/>
    </row>
    <row r="642" spans="7:22" x14ac:dyDescent="0.15">
      <c r="G642" s="53"/>
      <c r="K642" s="53"/>
      <c r="L642" s="53"/>
      <c r="R642" s="53"/>
      <c r="U642" s="53"/>
      <c r="V642" s="53"/>
    </row>
    <row r="643" spans="7:22" x14ac:dyDescent="0.15">
      <c r="G643" s="53"/>
      <c r="K643" s="53"/>
      <c r="L643" s="53"/>
      <c r="R643" s="53"/>
    </row>
    <row r="644" spans="7:22" x14ac:dyDescent="0.15">
      <c r="G644" s="53"/>
      <c r="K644" s="53"/>
      <c r="L644" s="53"/>
      <c r="U644" s="53"/>
      <c r="V644" s="53"/>
    </row>
    <row r="645" spans="7:22" x14ac:dyDescent="0.15">
      <c r="G645" s="53"/>
      <c r="K645" s="53"/>
      <c r="L645" s="53"/>
      <c r="U645" s="53"/>
      <c r="V645" s="53"/>
    </row>
    <row r="646" spans="7:22" x14ac:dyDescent="0.15">
      <c r="G646" s="53"/>
      <c r="K646" s="53"/>
      <c r="L646" s="53"/>
      <c r="R646" s="53"/>
      <c r="U646" s="53"/>
      <c r="V646" s="53"/>
    </row>
    <row r="647" spans="7:22" x14ac:dyDescent="0.15">
      <c r="G647" s="53"/>
      <c r="K647" s="53"/>
      <c r="L647" s="53"/>
    </row>
    <row r="648" spans="7:22" x14ac:dyDescent="0.15">
      <c r="G648" s="53"/>
      <c r="K648" s="53"/>
      <c r="L648" s="53"/>
      <c r="R648" s="53"/>
      <c r="U648" s="53"/>
      <c r="V648" s="53"/>
    </row>
    <row r="649" spans="7:22" x14ac:dyDescent="0.15">
      <c r="G649" s="53"/>
      <c r="K649" s="53"/>
      <c r="L649" s="53"/>
      <c r="R649" s="53"/>
      <c r="U649" s="53"/>
      <c r="V649" s="53"/>
    </row>
    <row r="650" spans="7:22" x14ac:dyDescent="0.15">
      <c r="G650" s="53"/>
      <c r="K650" s="53"/>
      <c r="L650" s="53"/>
      <c r="R650" s="53"/>
    </row>
    <row r="651" spans="7:22" x14ac:dyDescent="0.15">
      <c r="G651" s="53"/>
      <c r="K651" s="53"/>
      <c r="L651" s="53"/>
      <c r="R651" s="53"/>
      <c r="U651" s="53"/>
      <c r="V651" s="53"/>
    </row>
    <row r="652" spans="7:22" x14ac:dyDescent="0.15">
      <c r="G652" s="53"/>
      <c r="K652" s="53"/>
      <c r="L652" s="53"/>
    </row>
    <row r="653" spans="7:22" x14ac:dyDescent="0.15">
      <c r="G653" s="53"/>
      <c r="K653" s="53"/>
      <c r="L653" s="53"/>
      <c r="R653" s="53"/>
      <c r="U653" s="53"/>
      <c r="V653" s="53"/>
    </row>
    <row r="654" spans="7:22" x14ac:dyDescent="0.15">
      <c r="G654" s="53"/>
      <c r="K654" s="53"/>
      <c r="L654" s="53"/>
      <c r="R654" s="53"/>
      <c r="U654" s="53"/>
      <c r="V654" s="53"/>
    </row>
    <row r="655" spans="7:22" x14ac:dyDescent="0.15">
      <c r="G655" s="53"/>
      <c r="K655" s="53"/>
      <c r="L655" s="53"/>
      <c r="U655" s="53"/>
      <c r="V655" s="53"/>
    </row>
    <row r="656" spans="7:22" x14ac:dyDescent="0.15">
      <c r="G656" s="53"/>
      <c r="K656" s="53"/>
      <c r="L656" s="53"/>
      <c r="R656" s="53"/>
      <c r="U656" s="53"/>
    </row>
    <row r="657" spans="7:23" x14ac:dyDescent="0.15">
      <c r="G657" s="53"/>
      <c r="K657" s="53"/>
      <c r="L657" s="53"/>
      <c r="R657" s="53"/>
      <c r="U657" s="53"/>
      <c r="V657" s="53"/>
    </row>
    <row r="658" spans="7:23" x14ac:dyDescent="0.15">
      <c r="G658" s="53"/>
      <c r="K658" s="53"/>
      <c r="L658" s="53"/>
      <c r="R658" s="53"/>
    </row>
    <row r="659" spans="7:23" x14ac:dyDescent="0.15">
      <c r="G659" s="53"/>
      <c r="K659" s="53"/>
      <c r="L659" s="53"/>
      <c r="R659" s="53"/>
      <c r="U659" s="53"/>
      <c r="V659" s="53"/>
    </row>
    <row r="660" spans="7:23" x14ac:dyDescent="0.15">
      <c r="G660" s="53"/>
      <c r="K660" s="53"/>
      <c r="L660" s="53"/>
      <c r="R660" s="53"/>
      <c r="U660" s="53"/>
      <c r="V660" s="53"/>
    </row>
    <row r="661" spans="7:23" x14ac:dyDescent="0.15">
      <c r="G661" s="53"/>
      <c r="K661" s="53"/>
      <c r="L661" s="53"/>
    </row>
    <row r="662" spans="7:23" x14ac:dyDescent="0.15">
      <c r="G662" s="53"/>
      <c r="K662" s="53"/>
      <c r="L662" s="53"/>
      <c r="R662" s="53"/>
      <c r="U662" s="53"/>
      <c r="V662" s="53"/>
    </row>
    <row r="663" spans="7:23" x14ac:dyDescent="0.15">
      <c r="G663" s="53"/>
      <c r="K663" s="53"/>
      <c r="L663" s="53"/>
      <c r="R663" s="53"/>
      <c r="U663" s="53"/>
      <c r="V663" s="53"/>
      <c r="W663" s="53"/>
    </row>
    <row r="664" spans="7:23" x14ac:dyDescent="0.15">
      <c r="G664" s="53"/>
      <c r="K664" s="53"/>
      <c r="L664" s="53"/>
      <c r="R664" s="53"/>
      <c r="U664" s="53"/>
      <c r="V664" s="53"/>
      <c r="W664" s="53"/>
    </row>
    <row r="665" spans="7:23" x14ac:dyDescent="0.15">
      <c r="G665" s="53"/>
      <c r="K665" s="53"/>
      <c r="L665" s="53"/>
      <c r="U665" s="53"/>
      <c r="V665" s="53"/>
    </row>
    <row r="666" spans="7:23" x14ac:dyDescent="0.15">
      <c r="G666" s="53"/>
      <c r="K666" s="53"/>
      <c r="L666" s="53"/>
      <c r="R666" s="53"/>
      <c r="U666" s="53"/>
      <c r="V666" s="53"/>
    </row>
    <row r="667" spans="7:23" x14ac:dyDescent="0.15">
      <c r="G667" s="53"/>
      <c r="K667" s="53"/>
      <c r="L667" s="53"/>
      <c r="U667" s="53"/>
      <c r="V667" s="53"/>
    </row>
    <row r="668" spans="7:23" x14ac:dyDescent="0.15">
      <c r="G668" s="53"/>
      <c r="K668" s="53"/>
      <c r="L668" s="53"/>
      <c r="U668" s="53"/>
      <c r="V668" s="53"/>
    </row>
    <row r="669" spans="7:23" x14ac:dyDescent="0.15">
      <c r="G669" s="53"/>
      <c r="K669" s="53"/>
      <c r="L669" s="53"/>
      <c r="R669" s="53"/>
      <c r="U669" s="53"/>
      <c r="V669" s="53"/>
    </row>
    <row r="670" spans="7:23" x14ac:dyDescent="0.15">
      <c r="G670" s="53"/>
      <c r="K670" s="53"/>
      <c r="L670" s="53"/>
      <c r="R670" s="53"/>
      <c r="U670" s="53"/>
      <c r="V670" s="53"/>
    </row>
    <row r="671" spans="7:23" x14ac:dyDescent="0.15">
      <c r="G671" s="53"/>
      <c r="K671" s="53"/>
      <c r="L671" s="53"/>
      <c r="U671" s="53"/>
      <c r="V671" s="53"/>
    </row>
    <row r="672" spans="7:23" x14ac:dyDescent="0.15">
      <c r="G672" s="53"/>
      <c r="K672" s="53"/>
      <c r="L672" s="53"/>
      <c r="U672" s="53"/>
      <c r="V672" s="53"/>
    </row>
    <row r="673" spans="7:23" x14ac:dyDescent="0.15">
      <c r="G673" s="53"/>
      <c r="K673" s="53"/>
      <c r="L673" s="53"/>
    </row>
    <row r="674" spans="7:23" x14ac:dyDescent="0.15">
      <c r="G674" s="53"/>
      <c r="K674" s="53"/>
      <c r="L674" s="53"/>
    </row>
    <row r="675" spans="7:23" x14ac:dyDescent="0.15">
      <c r="G675" s="53"/>
      <c r="K675" s="53"/>
      <c r="L675" s="53"/>
      <c r="U675" s="53"/>
      <c r="V675" s="53"/>
    </row>
    <row r="676" spans="7:23" x14ac:dyDescent="0.15">
      <c r="G676" s="53"/>
      <c r="K676" s="53"/>
      <c r="L676" s="53"/>
      <c r="U676" s="53"/>
      <c r="V676" s="53"/>
    </row>
    <row r="677" spans="7:23" x14ac:dyDescent="0.15">
      <c r="G677" s="53"/>
      <c r="K677" s="53"/>
      <c r="L677" s="53"/>
      <c r="U677" s="53"/>
      <c r="V677" s="53"/>
    </row>
    <row r="678" spans="7:23" x14ac:dyDescent="0.15">
      <c r="G678" s="53"/>
      <c r="K678" s="53"/>
      <c r="L678" s="53"/>
      <c r="U678" s="53"/>
      <c r="V678" s="53"/>
    </row>
    <row r="679" spans="7:23" x14ac:dyDescent="0.15">
      <c r="G679" s="53"/>
      <c r="K679" s="53"/>
      <c r="L679" s="53"/>
    </row>
    <row r="680" spans="7:23" x14ac:dyDescent="0.15">
      <c r="G680" s="53"/>
      <c r="K680" s="53"/>
      <c r="L680" s="53"/>
      <c r="R680" s="53"/>
      <c r="U680" s="53"/>
    </row>
    <row r="681" spans="7:23" x14ac:dyDescent="0.15">
      <c r="G681" s="53"/>
      <c r="K681" s="53"/>
      <c r="L681" s="53"/>
    </row>
    <row r="682" spans="7:23" x14ac:dyDescent="0.15">
      <c r="G682" s="53"/>
      <c r="K682" s="53"/>
      <c r="L682" s="53"/>
    </row>
    <row r="683" spans="7:23" x14ac:dyDescent="0.15">
      <c r="G683" s="53"/>
      <c r="K683" s="53"/>
      <c r="L683" s="53"/>
    </row>
    <row r="684" spans="7:23" x14ac:dyDescent="0.15">
      <c r="G684" s="53"/>
      <c r="K684" s="53"/>
      <c r="L684" s="53"/>
      <c r="R684" s="53"/>
      <c r="U684" s="53"/>
      <c r="V684" s="53"/>
      <c r="W684" s="53"/>
    </row>
    <row r="685" spans="7:23" x14ac:dyDescent="0.15">
      <c r="G685" s="53"/>
      <c r="K685" s="53"/>
      <c r="L685" s="53"/>
      <c r="R685" s="53"/>
      <c r="U685" s="53"/>
      <c r="V685" s="53"/>
    </row>
    <row r="686" spans="7:23" x14ac:dyDescent="0.15">
      <c r="G686" s="53"/>
      <c r="K686" s="53"/>
      <c r="L686" s="53"/>
      <c r="U686" s="53"/>
      <c r="V686" s="53"/>
    </row>
    <row r="687" spans="7:23" x14ac:dyDescent="0.15">
      <c r="G687" s="53"/>
      <c r="K687" s="53"/>
      <c r="L687" s="53"/>
      <c r="U687" s="53"/>
      <c r="V687" s="53"/>
    </row>
    <row r="688" spans="7:23" x14ac:dyDescent="0.15">
      <c r="G688" s="53"/>
      <c r="K688" s="53"/>
      <c r="L688" s="53"/>
      <c r="R688" s="53"/>
      <c r="U688" s="53"/>
      <c r="V688" s="53"/>
    </row>
    <row r="689" spans="7:23" x14ac:dyDescent="0.15">
      <c r="G689" s="53"/>
      <c r="K689" s="53"/>
      <c r="L689" s="53"/>
      <c r="R689" s="53"/>
      <c r="U689" s="53"/>
      <c r="V689" s="53"/>
    </row>
    <row r="690" spans="7:23" x14ac:dyDescent="0.15">
      <c r="G690" s="53"/>
      <c r="K690" s="53"/>
      <c r="L690" s="53"/>
      <c r="U690" s="53"/>
      <c r="V690" s="53"/>
    </row>
    <row r="691" spans="7:23" x14ac:dyDescent="0.15">
      <c r="G691" s="53"/>
      <c r="K691" s="53"/>
      <c r="L691" s="53"/>
      <c r="R691" s="53"/>
      <c r="U691" s="53"/>
      <c r="V691" s="53"/>
    </row>
    <row r="692" spans="7:23" x14ac:dyDescent="0.15">
      <c r="G692" s="53"/>
      <c r="K692" s="53"/>
      <c r="L692" s="53"/>
      <c r="R692" s="53"/>
      <c r="U692" s="53"/>
      <c r="V692" s="53"/>
    </row>
    <row r="693" spans="7:23" x14ac:dyDescent="0.15">
      <c r="G693" s="53"/>
      <c r="K693" s="53"/>
      <c r="L693" s="53"/>
      <c r="R693" s="53"/>
      <c r="U693" s="53"/>
      <c r="V693" s="53"/>
    </row>
    <row r="694" spans="7:23" x14ac:dyDescent="0.15">
      <c r="G694" s="53"/>
      <c r="K694" s="53"/>
      <c r="L694" s="53"/>
      <c r="R694" s="53"/>
    </row>
    <row r="695" spans="7:23" x14ac:dyDescent="0.15">
      <c r="G695" s="53"/>
      <c r="K695" s="53"/>
      <c r="L695" s="53"/>
      <c r="R695" s="53"/>
      <c r="U695" s="53"/>
      <c r="V695" s="53"/>
    </row>
    <row r="696" spans="7:23" x14ac:dyDescent="0.15">
      <c r="G696" s="53"/>
      <c r="K696" s="53"/>
      <c r="L696" s="53"/>
      <c r="R696" s="53"/>
      <c r="U696" s="53"/>
      <c r="V696" s="53"/>
    </row>
    <row r="697" spans="7:23" x14ac:dyDescent="0.15">
      <c r="G697" s="53"/>
      <c r="K697" s="53"/>
      <c r="L697" s="53"/>
      <c r="R697" s="53"/>
      <c r="U697" s="53"/>
      <c r="V697" s="53"/>
    </row>
    <row r="698" spans="7:23" x14ac:dyDescent="0.15">
      <c r="G698" s="53"/>
      <c r="K698" s="53"/>
      <c r="L698" s="53"/>
      <c r="R698" s="53"/>
      <c r="U698" s="53"/>
      <c r="V698" s="53"/>
    </row>
    <row r="699" spans="7:23" x14ac:dyDescent="0.15">
      <c r="G699" s="53"/>
      <c r="K699" s="53"/>
      <c r="L699" s="53"/>
      <c r="R699" s="53"/>
      <c r="U699" s="53"/>
      <c r="V699" s="53"/>
    </row>
    <row r="700" spans="7:23" x14ac:dyDescent="0.15">
      <c r="G700" s="53"/>
      <c r="K700" s="53"/>
      <c r="L700" s="53"/>
      <c r="R700" s="53"/>
      <c r="U700" s="53"/>
      <c r="V700" s="53"/>
    </row>
    <row r="701" spans="7:23" x14ac:dyDescent="0.15">
      <c r="G701" s="53"/>
      <c r="K701" s="53"/>
      <c r="L701" s="53"/>
      <c r="U701" s="53"/>
      <c r="V701" s="53"/>
    </row>
    <row r="702" spans="7:23" x14ac:dyDescent="0.15">
      <c r="G702" s="53"/>
      <c r="K702" s="53"/>
      <c r="L702" s="53"/>
      <c r="R702" s="53"/>
      <c r="U702" s="53"/>
      <c r="V702" s="53"/>
    </row>
    <row r="703" spans="7:23" x14ac:dyDescent="0.15">
      <c r="G703" s="53"/>
      <c r="K703" s="53"/>
      <c r="L703" s="53"/>
      <c r="R703" s="53"/>
      <c r="U703" s="53"/>
      <c r="V703" s="53"/>
      <c r="W703" s="53"/>
    </row>
    <row r="704" spans="7:23" x14ac:dyDescent="0.15">
      <c r="G704" s="53"/>
      <c r="K704" s="53"/>
      <c r="L704" s="53"/>
      <c r="U704" s="53"/>
    </row>
    <row r="705" spans="7:23" x14ac:dyDescent="0.15">
      <c r="G705" s="53"/>
      <c r="K705" s="53"/>
      <c r="L705" s="53"/>
      <c r="R705" s="53"/>
      <c r="U705" s="53"/>
    </row>
    <row r="706" spans="7:23" x14ac:dyDescent="0.15">
      <c r="G706" s="53"/>
      <c r="K706" s="53"/>
      <c r="L706" s="53"/>
      <c r="U706" s="53"/>
      <c r="V706" s="53"/>
    </row>
    <row r="707" spans="7:23" x14ac:dyDescent="0.15">
      <c r="G707" s="53"/>
      <c r="K707" s="53"/>
      <c r="L707" s="53"/>
    </row>
    <row r="708" spans="7:23" x14ac:dyDescent="0.15">
      <c r="G708" s="53"/>
      <c r="K708" s="53"/>
      <c r="L708" s="53"/>
    </row>
    <row r="709" spans="7:23" x14ac:dyDescent="0.15">
      <c r="G709" s="53"/>
      <c r="K709" s="53"/>
      <c r="L709" s="53"/>
    </row>
    <row r="710" spans="7:23" x14ac:dyDescent="0.15">
      <c r="G710" s="53"/>
      <c r="K710" s="53"/>
      <c r="L710" s="53"/>
    </row>
    <row r="711" spans="7:23" x14ac:dyDescent="0.15">
      <c r="G711" s="53"/>
      <c r="K711" s="53"/>
      <c r="L711" s="53"/>
      <c r="R711" s="53"/>
    </row>
    <row r="712" spans="7:23" x14ac:dyDescent="0.15">
      <c r="G712" s="53"/>
      <c r="K712" s="53"/>
      <c r="L712" s="53"/>
    </row>
    <row r="713" spans="7:23" x14ac:dyDescent="0.15">
      <c r="G713" s="53"/>
      <c r="K713" s="53"/>
      <c r="L713" s="53"/>
      <c r="R713" s="53"/>
      <c r="U713" s="53"/>
      <c r="V713" s="53"/>
    </row>
    <row r="714" spans="7:23" x14ac:dyDescent="0.15">
      <c r="G714" s="53"/>
      <c r="K714" s="53"/>
      <c r="L714" s="53"/>
      <c r="R714" s="53"/>
      <c r="U714" s="53"/>
      <c r="V714" s="53"/>
    </row>
    <row r="715" spans="7:23" x14ac:dyDescent="0.15">
      <c r="G715" s="53"/>
      <c r="K715" s="53"/>
      <c r="L715" s="53"/>
      <c r="R715" s="53"/>
      <c r="U715" s="53"/>
      <c r="V715" s="53"/>
      <c r="W715" s="53"/>
    </row>
    <row r="716" spans="7:23" x14ac:dyDescent="0.15">
      <c r="G716" s="53"/>
      <c r="K716" s="53"/>
      <c r="L716" s="53"/>
      <c r="R716" s="53"/>
      <c r="U716" s="53"/>
      <c r="V716" s="53"/>
      <c r="W716" s="53"/>
    </row>
    <row r="717" spans="7:23" x14ac:dyDescent="0.15">
      <c r="G717" s="53"/>
      <c r="K717" s="53"/>
      <c r="L717" s="53"/>
      <c r="R717" s="53"/>
      <c r="U717" s="53"/>
      <c r="V717" s="53"/>
    </row>
    <row r="718" spans="7:23" x14ac:dyDescent="0.15">
      <c r="G718" s="53"/>
      <c r="K718" s="53"/>
      <c r="L718" s="53"/>
      <c r="R718" s="53"/>
      <c r="U718" s="53"/>
    </row>
    <row r="719" spans="7:23" x14ac:dyDescent="0.15">
      <c r="G719" s="53"/>
      <c r="K719" s="53"/>
      <c r="L719" s="53"/>
      <c r="R719" s="53"/>
      <c r="U719" s="53"/>
      <c r="V719" s="53"/>
    </row>
    <row r="720" spans="7:23" x14ac:dyDescent="0.15">
      <c r="G720" s="53"/>
      <c r="K720" s="53"/>
      <c r="L720" s="53"/>
      <c r="U720" s="53"/>
    </row>
    <row r="721" spans="7:22" x14ac:dyDescent="0.15">
      <c r="G721" s="53"/>
      <c r="K721" s="53"/>
      <c r="L721" s="53"/>
    </row>
    <row r="722" spans="7:22" x14ac:dyDescent="0.15">
      <c r="G722" s="53"/>
      <c r="K722" s="53"/>
      <c r="L722" s="53"/>
    </row>
    <row r="723" spans="7:22" x14ac:dyDescent="0.15">
      <c r="G723" s="53"/>
      <c r="K723" s="53"/>
      <c r="L723" s="53"/>
    </row>
    <row r="724" spans="7:22" x14ac:dyDescent="0.15">
      <c r="G724" s="53"/>
      <c r="K724" s="53"/>
      <c r="L724" s="53"/>
    </row>
    <row r="725" spans="7:22" x14ac:dyDescent="0.15">
      <c r="G725" s="53"/>
      <c r="K725" s="53"/>
      <c r="L725" s="53"/>
      <c r="R725" s="53"/>
      <c r="U725" s="53"/>
      <c r="V725" s="53"/>
    </row>
    <row r="726" spans="7:22" x14ac:dyDescent="0.15">
      <c r="G726" s="53"/>
      <c r="K726" s="53"/>
      <c r="L726" s="53"/>
    </row>
    <row r="727" spans="7:22" x14ac:dyDescent="0.15">
      <c r="G727" s="53"/>
      <c r="K727" s="53"/>
      <c r="L727" s="53"/>
      <c r="U727" s="53"/>
      <c r="V727" s="53"/>
    </row>
    <row r="728" spans="7:22" x14ac:dyDescent="0.15">
      <c r="G728" s="53"/>
      <c r="K728" s="53"/>
      <c r="L728" s="53"/>
      <c r="U728" s="53"/>
      <c r="V728" s="53"/>
    </row>
    <row r="729" spans="7:22" x14ac:dyDescent="0.15">
      <c r="G729" s="53"/>
      <c r="K729" s="53"/>
      <c r="L729" s="53"/>
      <c r="U729" s="53"/>
      <c r="V729" s="53"/>
    </row>
    <row r="730" spans="7:22" x14ac:dyDescent="0.15">
      <c r="G730" s="53"/>
      <c r="K730" s="53"/>
      <c r="L730" s="53"/>
    </row>
    <row r="731" spans="7:22" x14ac:dyDescent="0.15">
      <c r="G731" s="53"/>
      <c r="K731" s="53"/>
      <c r="L731" s="53"/>
      <c r="R731" s="53"/>
      <c r="U731" s="53"/>
      <c r="V731" s="53"/>
    </row>
    <row r="732" spans="7:22" x14ac:dyDescent="0.15">
      <c r="G732" s="53"/>
      <c r="K732" s="53"/>
      <c r="L732" s="53"/>
      <c r="U732" s="53"/>
    </row>
    <row r="733" spans="7:22" x14ac:dyDescent="0.15">
      <c r="G733" s="53"/>
      <c r="K733" s="53"/>
      <c r="L733" s="53"/>
      <c r="U733" s="53"/>
      <c r="V733" s="53"/>
    </row>
    <row r="734" spans="7:22" x14ac:dyDescent="0.15">
      <c r="G734" s="53"/>
      <c r="K734" s="53"/>
      <c r="L734" s="53"/>
      <c r="R734" s="53"/>
      <c r="U734" s="53"/>
      <c r="V734" s="53"/>
    </row>
    <row r="735" spans="7:22" x14ac:dyDescent="0.15">
      <c r="G735" s="53"/>
      <c r="K735" s="53"/>
      <c r="L735" s="53"/>
      <c r="U735" s="53"/>
      <c r="V735" s="53"/>
    </row>
    <row r="736" spans="7:22" x14ac:dyDescent="0.15">
      <c r="G736" s="53"/>
      <c r="K736" s="53"/>
      <c r="L736" s="53"/>
      <c r="U736" s="53"/>
      <c r="V736" s="53"/>
    </row>
    <row r="737" spans="7:23" x14ac:dyDescent="0.15">
      <c r="G737" s="53"/>
      <c r="K737" s="53"/>
      <c r="L737" s="53"/>
      <c r="R737" s="53"/>
    </row>
    <row r="738" spans="7:23" x14ac:dyDescent="0.15">
      <c r="G738" s="53"/>
      <c r="K738" s="53"/>
      <c r="L738" s="53"/>
      <c r="U738" s="53"/>
      <c r="V738" s="53"/>
    </row>
    <row r="739" spans="7:23" x14ac:dyDescent="0.15">
      <c r="G739" s="53"/>
      <c r="K739" s="53"/>
      <c r="L739" s="53"/>
    </row>
    <row r="740" spans="7:23" x14ac:dyDescent="0.15">
      <c r="G740" s="53"/>
      <c r="K740" s="53"/>
      <c r="L740" s="53"/>
      <c r="U740" s="53"/>
      <c r="V740" s="53"/>
    </row>
    <row r="741" spans="7:23" x14ac:dyDescent="0.15">
      <c r="G741" s="53"/>
      <c r="K741" s="53"/>
      <c r="L741" s="53"/>
      <c r="U741" s="53"/>
      <c r="V741" s="53"/>
    </row>
    <row r="742" spans="7:23" x14ac:dyDescent="0.15">
      <c r="G742" s="53"/>
      <c r="K742" s="53"/>
      <c r="L742" s="53"/>
      <c r="R742" s="53"/>
      <c r="U742" s="53"/>
      <c r="V742" s="53"/>
    </row>
    <row r="743" spans="7:23" x14ac:dyDescent="0.15">
      <c r="G743" s="53"/>
      <c r="K743" s="53"/>
      <c r="L743" s="53"/>
      <c r="U743" s="53"/>
      <c r="V743" s="53"/>
    </row>
    <row r="744" spans="7:23" x14ac:dyDescent="0.15">
      <c r="G744" s="53"/>
      <c r="K744" s="53"/>
      <c r="L744" s="53"/>
      <c r="R744" s="53"/>
      <c r="U744" s="53"/>
      <c r="V744" s="53"/>
      <c r="W744" s="53"/>
    </row>
    <row r="745" spans="7:23" x14ac:dyDescent="0.15">
      <c r="G745" s="53"/>
      <c r="K745" s="53"/>
      <c r="L745" s="53"/>
      <c r="U745" s="53"/>
      <c r="V745" s="53"/>
    </row>
    <row r="746" spans="7:23" x14ac:dyDescent="0.15">
      <c r="G746" s="53"/>
      <c r="K746" s="53"/>
      <c r="L746" s="53"/>
      <c r="U746" s="53"/>
      <c r="V746" s="53"/>
    </row>
    <row r="747" spans="7:23" x14ac:dyDescent="0.15">
      <c r="G747" s="53"/>
      <c r="K747" s="53"/>
      <c r="L747" s="53"/>
      <c r="R747" s="53"/>
    </row>
    <row r="748" spans="7:23" x14ac:dyDescent="0.15">
      <c r="G748" s="53"/>
      <c r="K748" s="53"/>
      <c r="L748" s="53"/>
      <c r="R748" s="53"/>
      <c r="U748" s="53"/>
      <c r="V748" s="53"/>
    </row>
    <row r="749" spans="7:23" x14ac:dyDescent="0.15">
      <c r="G749" s="53"/>
      <c r="K749" s="53"/>
      <c r="L749" s="53"/>
      <c r="R749" s="53"/>
      <c r="U749" s="53"/>
      <c r="V749" s="53"/>
    </row>
    <row r="750" spans="7:23" x14ac:dyDescent="0.15">
      <c r="G750" s="53"/>
      <c r="K750" s="53"/>
      <c r="L750" s="53"/>
      <c r="U750" s="53"/>
      <c r="V750" s="53"/>
    </row>
    <row r="751" spans="7:23" x14ac:dyDescent="0.15">
      <c r="G751" s="53"/>
      <c r="K751" s="53"/>
      <c r="L751" s="53"/>
      <c r="U751" s="53"/>
      <c r="V751" s="53"/>
    </row>
    <row r="752" spans="7:23" x14ac:dyDescent="0.15">
      <c r="G752" s="53"/>
      <c r="K752" s="53"/>
      <c r="L752" s="53"/>
      <c r="U752" s="53"/>
      <c r="V752" s="53"/>
    </row>
    <row r="753" spans="7:23" x14ac:dyDescent="0.15">
      <c r="G753" s="53"/>
      <c r="K753" s="53"/>
      <c r="L753" s="53"/>
      <c r="R753" s="53"/>
      <c r="U753" s="53"/>
      <c r="V753" s="53"/>
    </row>
    <row r="754" spans="7:23" x14ac:dyDescent="0.15">
      <c r="G754" s="53"/>
      <c r="K754" s="53"/>
      <c r="L754" s="53"/>
      <c r="U754" s="53"/>
      <c r="V754" s="53"/>
    </row>
    <row r="755" spans="7:23" x14ac:dyDescent="0.15">
      <c r="G755" s="53"/>
      <c r="K755" s="53"/>
      <c r="L755" s="53"/>
      <c r="U755" s="53"/>
      <c r="V755" s="53"/>
    </row>
    <row r="756" spans="7:23" x14ac:dyDescent="0.15">
      <c r="G756" s="53"/>
      <c r="K756" s="53"/>
      <c r="L756" s="53"/>
      <c r="R756" s="53"/>
      <c r="U756" s="53"/>
      <c r="V756" s="53"/>
    </row>
    <row r="757" spans="7:23" x14ac:dyDescent="0.15">
      <c r="G757" s="53"/>
      <c r="K757" s="53"/>
      <c r="L757" s="53"/>
    </row>
    <row r="758" spans="7:23" x14ac:dyDescent="0.15">
      <c r="G758" s="53"/>
      <c r="K758" s="53"/>
      <c r="L758" s="53"/>
      <c r="U758" s="53"/>
      <c r="V758" s="53"/>
    </row>
    <row r="759" spans="7:23" x14ac:dyDescent="0.15">
      <c r="G759" s="53"/>
      <c r="K759" s="53"/>
      <c r="L759" s="53"/>
    </row>
    <row r="760" spans="7:23" x14ac:dyDescent="0.15">
      <c r="G760" s="53"/>
      <c r="K760" s="53"/>
      <c r="L760" s="53"/>
      <c r="U760" s="53"/>
      <c r="V760" s="53"/>
    </row>
    <row r="761" spans="7:23" x14ac:dyDescent="0.15">
      <c r="G761" s="53"/>
      <c r="K761" s="53"/>
      <c r="L761" s="53"/>
      <c r="U761" s="53"/>
      <c r="V761" s="53"/>
    </row>
    <row r="762" spans="7:23" x14ac:dyDescent="0.15">
      <c r="G762" s="53"/>
      <c r="K762" s="53"/>
      <c r="L762" s="53"/>
      <c r="U762" s="53"/>
      <c r="V762" s="53"/>
      <c r="W762" s="53"/>
    </row>
    <row r="763" spans="7:23" x14ac:dyDescent="0.15">
      <c r="G763" s="53"/>
      <c r="K763" s="53"/>
      <c r="L763" s="53"/>
      <c r="R763" s="53"/>
      <c r="U763" s="53"/>
      <c r="V763" s="53"/>
      <c r="W763" s="53"/>
    </row>
    <row r="764" spans="7:23" x14ac:dyDescent="0.15">
      <c r="G764" s="53"/>
      <c r="K764" s="53"/>
      <c r="L764" s="53"/>
      <c r="U764" s="53"/>
      <c r="V764" s="53"/>
    </row>
    <row r="765" spans="7:23" x14ac:dyDescent="0.15">
      <c r="G765" s="53"/>
      <c r="K765" s="53"/>
      <c r="L765" s="53"/>
      <c r="R765" s="53"/>
      <c r="U765" s="53"/>
    </row>
    <row r="766" spans="7:23" x14ac:dyDescent="0.15">
      <c r="G766" s="53"/>
      <c r="K766" s="53"/>
      <c r="L766" s="53"/>
    </row>
    <row r="767" spans="7:23" x14ac:dyDescent="0.15">
      <c r="G767" s="53"/>
      <c r="K767" s="53"/>
      <c r="L767" s="53"/>
      <c r="R767" s="53"/>
      <c r="U767" s="53"/>
      <c r="V767" s="53"/>
      <c r="W767" s="53"/>
    </row>
    <row r="768" spans="7:23" x14ac:dyDescent="0.15">
      <c r="G768" s="53"/>
      <c r="K768" s="53"/>
      <c r="L768" s="53"/>
      <c r="U768" s="53"/>
      <c r="V768" s="53"/>
    </row>
    <row r="769" spans="7:23" x14ac:dyDescent="0.15">
      <c r="G769" s="53"/>
      <c r="K769" s="53"/>
      <c r="L769" s="53"/>
    </row>
    <row r="770" spans="7:23" x14ac:dyDescent="0.15">
      <c r="G770" s="53"/>
      <c r="K770" s="53"/>
      <c r="L770" s="53"/>
      <c r="U770" s="53"/>
      <c r="V770" s="53"/>
    </row>
    <row r="771" spans="7:23" x14ac:dyDescent="0.15">
      <c r="G771" s="53"/>
      <c r="K771" s="53"/>
      <c r="L771" s="53"/>
    </row>
    <row r="772" spans="7:23" x14ac:dyDescent="0.15">
      <c r="G772" s="53"/>
      <c r="K772" s="53"/>
      <c r="L772" s="53"/>
      <c r="R772" s="53"/>
      <c r="U772" s="53"/>
      <c r="V772" s="53"/>
      <c r="W772" s="53"/>
    </row>
    <row r="773" spans="7:23" x14ac:dyDescent="0.15">
      <c r="G773" s="53"/>
      <c r="K773" s="53"/>
      <c r="L773" s="53"/>
    </row>
    <row r="774" spans="7:23" x14ac:dyDescent="0.15">
      <c r="G774" s="53"/>
      <c r="K774" s="53"/>
      <c r="L774" s="53"/>
    </row>
    <row r="775" spans="7:23" x14ac:dyDescent="0.15">
      <c r="G775" s="53"/>
      <c r="K775" s="53"/>
      <c r="L775" s="53"/>
      <c r="R775" s="53"/>
      <c r="U775" s="53"/>
      <c r="V775" s="53"/>
    </row>
    <row r="776" spans="7:23" x14ac:dyDescent="0.15">
      <c r="G776" s="53"/>
      <c r="K776" s="53"/>
      <c r="L776" s="53"/>
      <c r="R776" s="53"/>
      <c r="U776" s="53"/>
      <c r="V776" s="53"/>
    </row>
    <row r="777" spans="7:23" x14ac:dyDescent="0.15">
      <c r="G777" s="53"/>
      <c r="K777" s="53"/>
      <c r="L777" s="53"/>
      <c r="R777" s="53"/>
      <c r="U777" s="53"/>
      <c r="V777" s="53"/>
    </row>
    <row r="778" spans="7:23" x14ac:dyDescent="0.15">
      <c r="G778" s="53"/>
      <c r="K778" s="53"/>
      <c r="L778" s="53"/>
      <c r="U778" s="53"/>
      <c r="V778" s="53"/>
      <c r="W778" s="53"/>
    </row>
    <row r="779" spans="7:23" x14ac:dyDescent="0.15">
      <c r="G779" s="53"/>
      <c r="K779" s="53"/>
      <c r="L779" s="53"/>
    </row>
    <row r="780" spans="7:23" x14ac:dyDescent="0.15">
      <c r="G780" s="53"/>
      <c r="K780" s="53"/>
      <c r="L780" s="53"/>
      <c r="R780" s="53"/>
      <c r="U780" s="53"/>
      <c r="V780" s="53"/>
    </row>
    <row r="781" spans="7:23" x14ac:dyDescent="0.15">
      <c r="G781" s="53"/>
      <c r="K781" s="53"/>
      <c r="L781" s="53"/>
    </row>
    <row r="782" spans="7:23" x14ac:dyDescent="0.15">
      <c r="G782" s="53"/>
      <c r="K782" s="53"/>
      <c r="L782" s="53"/>
      <c r="U782" s="53"/>
      <c r="V782" s="53"/>
    </row>
    <row r="783" spans="7:23" x14ac:dyDescent="0.15">
      <c r="G783" s="53"/>
      <c r="K783" s="53"/>
      <c r="L783" s="53"/>
      <c r="R783" s="53"/>
      <c r="U783" s="53"/>
      <c r="V783" s="53"/>
    </row>
    <row r="784" spans="7:23" x14ac:dyDescent="0.15">
      <c r="G784" s="53"/>
      <c r="K784" s="53"/>
      <c r="L784" s="53"/>
      <c r="R784" s="53"/>
      <c r="U784" s="53"/>
      <c r="V784" s="53"/>
    </row>
    <row r="785" spans="7:23" x14ac:dyDescent="0.15">
      <c r="G785" s="53"/>
      <c r="K785" s="53"/>
      <c r="L785" s="53"/>
      <c r="R785" s="53"/>
      <c r="U785" s="53"/>
      <c r="V785" s="53"/>
      <c r="W785" s="53"/>
    </row>
    <row r="786" spans="7:23" x14ac:dyDescent="0.15">
      <c r="G786" s="53"/>
      <c r="K786" s="53"/>
      <c r="L786" s="53"/>
      <c r="U786" s="53"/>
      <c r="V786" s="53"/>
    </row>
    <row r="787" spans="7:23" x14ac:dyDescent="0.15">
      <c r="G787" s="53"/>
      <c r="K787" s="53"/>
      <c r="L787" s="53"/>
      <c r="R787" s="53"/>
      <c r="U787" s="53"/>
      <c r="V787" s="53"/>
    </row>
    <row r="788" spans="7:23" x14ac:dyDescent="0.15">
      <c r="G788" s="53"/>
      <c r="K788" s="53"/>
      <c r="L788" s="53"/>
      <c r="R788" s="53"/>
      <c r="U788" s="53"/>
      <c r="V788" s="53"/>
    </row>
    <row r="789" spans="7:23" x14ac:dyDescent="0.15">
      <c r="G789" s="53"/>
      <c r="K789" s="53"/>
      <c r="L789" s="53"/>
      <c r="R789" s="53"/>
    </row>
    <row r="790" spans="7:23" x14ac:dyDescent="0.15">
      <c r="G790" s="53"/>
      <c r="K790" s="53"/>
      <c r="L790" s="53"/>
    </row>
    <row r="791" spans="7:23" x14ac:dyDescent="0.15">
      <c r="G791" s="53"/>
      <c r="K791" s="53"/>
      <c r="L791" s="53"/>
      <c r="U791" s="53"/>
      <c r="V791" s="53"/>
    </row>
    <row r="792" spans="7:23" x14ac:dyDescent="0.15">
      <c r="G792" s="53"/>
      <c r="K792" s="53"/>
      <c r="L792" s="53"/>
      <c r="R792" s="53"/>
      <c r="U792" s="53"/>
      <c r="V792" s="53"/>
    </row>
    <row r="793" spans="7:23" x14ac:dyDescent="0.15">
      <c r="G793" s="53"/>
      <c r="K793" s="53"/>
      <c r="L793" s="53"/>
      <c r="R793" s="53"/>
      <c r="U793" s="53"/>
      <c r="V793" s="53"/>
    </row>
    <row r="794" spans="7:23" x14ac:dyDescent="0.15">
      <c r="G794" s="53"/>
      <c r="K794" s="53"/>
      <c r="L794" s="53"/>
    </row>
    <row r="795" spans="7:23" x14ac:dyDescent="0.15">
      <c r="G795" s="53"/>
      <c r="K795" s="53"/>
      <c r="L795" s="53"/>
      <c r="R795" s="53"/>
      <c r="U795" s="53"/>
    </row>
    <row r="796" spans="7:23" x14ac:dyDescent="0.15">
      <c r="G796" s="53"/>
      <c r="K796" s="53"/>
      <c r="L796" s="53"/>
    </row>
    <row r="797" spans="7:23" x14ac:dyDescent="0.15">
      <c r="G797" s="53"/>
      <c r="K797" s="53"/>
      <c r="L797" s="53"/>
      <c r="R797" s="53"/>
      <c r="U797" s="53"/>
    </row>
    <row r="798" spans="7:23" x14ac:dyDescent="0.15">
      <c r="G798" s="53"/>
      <c r="K798" s="53"/>
      <c r="L798" s="53"/>
      <c r="R798" s="53"/>
      <c r="U798" s="53"/>
    </row>
    <row r="799" spans="7:23" x14ac:dyDescent="0.15">
      <c r="G799" s="53"/>
      <c r="K799" s="53"/>
      <c r="L799" s="53"/>
      <c r="R799" s="53"/>
      <c r="U799" s="53"/>
      <c r="V799" s="53"/>
      <c r="W799" s="53"/>
    </row>
    <row r="800" spans="7:23" x14ac:dyDescent="0.15">
      <c r="G800" s="53"/>
      <c r="K800" s="53"/>
      <c r="L800" s="53"/>
      <c r="R800" s="53"/>
    </row>
    <row r="801" spans="7:23" x14ac:dyDescent="0.15">
      <c r="G801" s="53"/>
      <c r="K801" s="53"/>
      <c r="L801" s="53"/>
    </row>
    <row r="802" spans="7:23" x14ac:dyDescent="0.15">
      <c r="G802" s="53"/>
      <c r="K802" s="53"/>
      <c r="L802" s="53"/>
      <c r="R802" s="53"/>
      <c r="U802" s="53"/>
      <c r="V802" s="53"/>
    </row>
    <row r="803" spans="7:23" x14ac:dyDescent="0.15">
      <c r="G803" s="53"/>
      <c r="K803" s="53"/>
      <c r="L803" s="53"/>
    </row>
    <row r="804" spans="7:23" x14ac:dyDescent="0.15">
      <c r="G804" s="53"/>
      <c r="K804" s="53"/>
      <c r="L804" s="53"/>
      <c r="R804" s="53"/>
      <c r="U804" s="53"/>
      <c r="V804" s="53"/>
    </row>
    <row r="805" spans="7:23" x14ac:dyDescent="0.15">
      <c r="G805" s="53"/>
      <c r="K805" s="53"/>
      <c r="L805" s="53"/>
    </row>
    <row r="806" spans="7:23" x14ac:dyDescent="0.15">
      <c r="G806" s="53"/>
      <c r="K806" s="53"/>
      <c r="L806" s="53"/>
      <c r="R806" s="53"/>
      <c r="U806" s="53"/>
      <c r="V806" s="53"/>
    </row>
    <row r="807" spans="7:23" x14ac:dyDescent="0.15">
      <c r="G807" s="53"/>
      <c r="K807" s="53"/>
      <c r="L807" s="53"/>
      <c r="R807" s="53"/>
    </row>
    <row r="808" spans="7:23" x14ac:dyDescent="0.15">
      <c r="G808" s="53"/>
      <c r="K808" s="53"/>
      <c r="L808" s="53"/>
      <c r="R808" s="53"/>
      <c r="U808" s="53"/>
      <c r="V808" s="53"/>
    </row>
    <row r="809" spans="7:23" x14ac:dyDescent="0.15">
      <c r="G809" s="53"/>
      <c r="K809" s="53"/>
      <c r="L809" s="53"/>
      <c r="R809" s="53"/>
      <c r="U809" s="53"/>
      <c r="V809" s="53"/>
    </row>
    <row r="810" spans="7:23" x14ac:dyDescent="0.15">
      <c r="G810" s="53"/>
      <c r="K810" s="53"/>
      <c r="L810" s="53"/>
      <c r="R810" s="53"/>
      <c r="U810" s="53"/>
      <c r="V810" s="53"/>
    </row>
    <row r="811" spans="7:23" x14ac:dyDescent="0.15">
      <c r="G811" s="53"/>
      <c r="K811" s="53"/>
      <c r="L811" s="53"/>
      <c r="U811" s="53"/>
      <c r="V811" s="53"/>
    </row>
    <row r="812" spans="7:23" x14ac:dyDescent="0.15">
      <c r="G812" s="53"/>
      <c r="K812" s="53"/>
      <c r="L812" s="53"/>
    </row>
    <row r="813" spans="7:23" x14ac:dyDescent="0.15">
      <c r="G813" s="53"/>
      <c r="K813" s="53"/>
      <c r="L813" s="53"/>
      <c r="R813" s="53"/>
    </row>
    <row r="814" spans="7:23" x14ac:dyDescent="0.15">
      <c r="G814" s="53"/>
      <c r="K814" s="53"/>
      <c r="L814" s="53"/>
      <c r="R814" s="53"/>
      <c r="U814" s="53"/>
      <c r="V814" s="53"/>
      <c r="W814" s="53"/>
    </row>
    <row r="815" spans="7:23" x14ac:dyDescent="0.15">
      <c r="G815" s="53"/>
      <c r="K815" s="53"/>
      <c r="L815" s="53"/>
      <c r="R815" s="53"/>
    </row>
    <row r="816" spans="7:23" x14ac:dyDescent="0.15">
      <c r="G816" s="53"/>
      <c r="K816" s="53"/>
      <c r="L816" s="53"/>
      <c r="R816" s="53"/>
      <c r="U816" s="53"/>
      <c r="V816" s="53"/>
    </row>
    <row r="817" spans="7:23" x14ac:dyDescent="0.15">
      <c r="G817" s="53"/>
      <c r="K817" s="53"/>
      <c r="L817" s="53"/>
      <c r="R817" s="53"/>
      <c r="U817" s="53"/>
      <c r="V817" s="53"/>
      <c r="W817" s="53"/>
    </row>
    <row r="818" spans="7:23" x14ac:dyDescent="0.15">
      <c r="G818" s="53"/>
      <c r="K818" s="53"/>
      <c r="L818" s="53"/>
    </row>
    <row r="819" spans="7:23" x14ac:dyDescent="0.15">
      <c r="G819" s="53"/>
      <c r="K819" s="53"/>
      <c r="L819" s="53"/>
      <c r="R819" s="53"/>
      <c r="U819" s="53"/>
      <c r="V819" s="53"/>
    </row>
    <row r="820" spans="7:23" x14ac:dyDescent="0.15">
      <c r="G820" s="53"/>
      <c r="K820" s="53"/>
      <c r="L820" s="53"/>
      <c r="R820" s="53"/>
    </row>
    <row r="821" spans="7:23" x14ac:dyDescent="0.15">
      <c r="G821" s="53"/>
      <c r="K821" s="53"/>
      <c r="L821" s="53"/>
      <c r="R821" s="53"/>
      <c r="U821" s="53"/>
      <c r="V821" s="53"/>
    </row>
    <row r="822" spans="7:23" x14ac:dyDescent="0.15">
      <c r="G822" s="53"/>
      <c r="K822" s="53"/>
      <c r="L822" s="53"/>
    </row>
    <row r="823" spans="7:23" x14ac:dyDescent="0.15">
      <c r="G823" s="53"/>
      <c r="K823" s="53"/>
      <c r="L823" s="53"/>
      <c r="U823" s="53"/>
      <c r="V823" s="53"/>
    </row>
    <row r="824" spans="7:23" x14ac:dyDescent="0.15">
      <c r="G824" s="53"/>
      <c r="K824" s="53"/>
      <c r="L824" s="53"/>
      <c r="U824" s="53"/>
      <c r="V824" s="53"/>
    </row>
    <row r="825" spans="7:23" x14ac:dyDescent="0.15">
      <c r="G825" s="53"/>
      <c r="K825" s="53"/>
      <c r="L825" s="53"/>
      <c r="R825" s="53"/>
      <c r="U825" s="53"/>
      <c r="V825" s="53"/>
    </row>
    <row r="826" spans="7:23" x14ac:dyDescent="0.15">
      <c r="G826" s="53"/>
      <c r="K826" s="53"/>
      <c r="L826" s="53"/>
    </row>
    <row r="827" spans="7:23" x14ac:dyDescent="0.15">
      <c r="G827" s="53"/>
      <c r="K827" s="53"/>
      <c r="L827" s="53"/>
      <c r="R827" s="53"/>
      <c r="U827" s="53"/>
      <c r="V827" s="53"/>
    </row>
    <row r="828" spans="7:23" x14ac:dyDescent="0.15">
      <c r="G828" s="53"/>
      <c r="K828" s="53"/>
      <c r="L828" s="53"/>
    </row>
    <row r="829" spans="7:23" x14ac:dyDescent="0.15">
      <c r="G829" s="53"/>
      <c r="K829" s="53"/>
      <c r="L829" s="53"/>
      <c r="R829" s="53"/>
      <c r="U829" s="53"/>
      <c r="V829" s="53"/>
    </row>
    <row r="830" spans="7:23" x14ac:dyDescent="0.15">
      <c r="G830" s="53"/>
      <c r="K830" s="53"/>
      <c r="L830" s="53"/>
      <c r="U830" s="53"/>
      <c r="V830" s="53"/>
    </row>
    <row r="831" spans="7:23" x14ac:dyDescent="0.15">
      <c r="G831" s="53"/>
      <c r="K831" s="53"/>
      <c r="L831" s="53"/>
      <c r="R831" s="53"/>
      <c r="U831" s="53"/>
      <c r="V831" s="53"/>
    </row>
    <row r="832" spans="7:23" x14ac:dyDescent="0.15">
      <c r="G832" s="53"/>
      <c r="K832" s="53"/>
      <c r="L832" s="53"/>
      <c r="R832" s="53"/>
      <c r="U832" s="53"/>
      <c r="V832" s="53"/>
    </row>
    <row r="833" spans="7:23" x14ac:dyDescent="0.15">
      <c r="G833" s="53"/>
      <c r="K833" s="53"/>
      <c r="L833" s="53"/>
      <c r="R833" s="53"/>
      <c r="U833" s="53"/>
      <c r="V833" s="53"/>
    </row>
    <row r="834" spans="7:23" x14ac:dyDescent="0.15">
      <c r="G834" s="53"/>
      <c r="K834" s="53"/>
      <c r="L834" s="53"/>
      <c r="R834" s="53"/>
      <c r="U834" s="53"/>
      <c r="V834" s="53"/>
    </row>
    <row r="835" spans="7:23" x14ac:dyDescent="0.15">
      <c r="G835" s="53"/>
      <c r="K835" s="53"/>
      <c r="L835" s="53"/>
      <c r="U835" s="53"/>
      <c r="V835" s="53"/>
    </row>
    <row r="836" spans="7:23" x14ac:dyDescent="0.15">
      <c r="G836" s="53"/>
      <c r="K836" s="53"/>
      <c r="L836" s="53"/>
      <c r="R836" s="53"/>
      <c r="U836" s="53"/>
      <c r="V836" s="53"/>
      <c r="W836" s="53"/>
    </row>
    <row r="837" spans="7:23" x14ac:dyDescent="0.15">
      <c r="G837" s="53"/>
      <c r="K837" s="53"/>
      <c r="L837" s="53"/>
    </row>
    <row r="838" spans="7:23" x14ac:dyDescent="0.15">
      <c r="G838" s="53"/>
      <c r="K838" s="53"/>
      <c r="L838" s="53"/>
    </row>
    <row r="839" spans="7:23" x14ac:dyDescent="0.15">
      <c r="G839" s="53"/>
      <c r="K839" s="53"/>
      <c r="L839" s="53"/>
      <c r="R839" s="53"/>
      <c r="U839" s="53"/>
      <c r="V839" s="53"/>
    </row>
    <row r="840" spans="7:23" x14ac:dyDescent="0.15">
      <c r="G840" s="53"/>
      <c r="K840" s="53"/>
      <c r="L840" s="53"/>
      <c r="R840" s="53"/>
      <c r="U840" s="53"/>
      <c r="V840" s="53"/>
      <c r="W840" s="53"/>
    </row>
    <row r="841" spans="7:23" x14ac:dyDescent="0.15">
      <c r="G841" s="53"/>
      <c r="K841" s="53"/>
      <c r="L841" s="53"/>
      <c r="U841" s="53"/>
    </row>
    <row r="842" spans="7:23" x14ac:dyDescent="0.15">
      <c r="G842" s="53"/>
      <c r="K842" s="53"/>
      <c r="L842" s="53"/>
      <c r="R842" s="53"/>
      <c r="U842" s="53"/>
      <c r="V842" s="53"/>
    </row>
    <row r="843" spans="7:23" x14ac:dyDescent="0.15">
      <c r="G843" s="53"/>
      <c r="K843" s="53"/>
      <c r="L843" s="53"/>
      <c r="U843" s="53"/>
      <c r="V843" s="53"/>
    </row>
    <row r="844" spans="7:23" x14ac:dyDescent="0.15">
      <c r="G844" s="53"/>
      <c r="K844" s="53"/>
      <c r="L844" s="53"/>
      <c r="U844" s="53"/>
      <c r="V844" s="53"/>
    </row>
    <row r="845" spans="7:23" x14ac:dyDescent="0.15">
      <c r="G845" s="53"/>
      <c r="K845" s="53"/>
      <c r="L845" s="53"/>
    </row>
    <row r="846" spans="7:23" x14ac:dyDescent="0.15">
      <c r="G846" s="53"/>
      <c r="K846" s="53"/>
      <c r="L846" s="53"/>
      <c r="U846" s="53"/>
      <c r="V846" s="53"/>
    </row>
    <row r="847" spans="7:23" x14ac:dyDescent="0.15">
      <c r="G847" s="53"/>
      <c r="K847" s="53"/>
      <c r="L847" s="53"/>
      <c r="R847" s="53"/>
      <c r="U847" s="53"/>
      <c r="V847" s="53"/>
    </row>
    <row r="848" spans="7:23" x14ac:dyDescent="0.15">
      <c r="G848" s="53"/>
      <c r="K848" s="53"/>
      <c r="L848" s="53"/>
      <c r="U848" s="53"/>
      <c r="V848" s="53"/>
    </row>
    <row r="849" spans="7:23" x14ac:dyDescent="0.15">
      <c r="G849" s="53"/>
      <c r="K849" s="53"/>
      <c r="L849" s="53"/>
      <c r="R849" s="53"/>
      <c r="U849" s="53"/>
      <c r="V849" s="53"/>
    </row>
    <row r="850" spans="7:23" x14ac:dyDescent="0.15">
      <c r="G850" s="53"/>
      <c r="K850" s="53"/>
      <c r="L850" s="53"/>
    </row>
    <row r="851" spans="7:23" x14ac:dyDescent="0.15">
      <c r="G851" s="53"/>
      <c r="K851" s="53"/>
      <c r="L851" s="53"/>
      <c r="R851" s="53"/>
      <c r="U851" s="53"/>
      <c r="V851" s="53"/>
    </row>
    <row r="852" spans="7:23" x14ac:dyDescent="0.15">
      <c r="G852" s="53"/>
      <c r="K852" s="53"/>
      <c r="L852" s="53"/>
      <c r="R852" s="53"/>
      <c r="U852" s="53"/>
      <c r="V852" s="53"/>
    </row>
    <row r="853" spans="7:23" x14ac:dyDescent="0.15">
      <c r="G853" s="53"/>
      <c r="K853" s="53"/>
      <c r="L853" s="53"/>
      <c r="U853" s="53"/>
    </row>
    <row r="854" spans="7:23" x14ac:dyDescent="0.15">
      <c r="G854" s="53"/>
      <c r="K854" s="53"/>
      <c r="L854" s="53"/>
      <c r="R854" s="53"/>
      <c r="U854" s="53"/>
      <c r="V854" s="53"/>
      <c r="W854" s="53"/>
    </row>
    <row r="855" spans="7:23" x14ac:dyDescent="0.15">
      <c r="G855" s="53"/>
      <c r="K855" s="53"/>
      <c r="L855" s="53"/>
    </row>
    <row r="856" spans="7:23" x14ac:dyDescent="0.15">
      <c r="G856" s="53"/>
      <c r="K856" s="53"/>
      <c r="L856" s="53"/>
      <c r="R856" s="53"/>
      <c r="U856" s="53"/>
      <c r="V856" s="53"/>
    </row>
    <row r="857" spans="7:23" x14ac:dyDescent="0.15">
      <c r="G857" s="53"/>
      <c r="K857" s="53"/>
      <c r="L857" s="53"/>
      <c r="R857" s="53"/>
    </row>
    <row r="858" spans="7:23" x14ac:dyDescent="0.15">
      <c r="G858" s="53"/>
      <c r="K858" s="53"/>
      <c r="L858" s="53"/>
      <c r="R858" s="53"/>
      <c r="U858" s="53"/>
      <c r="V858" s="53"/>
    </row>
    <row r="859" spans="7:23" x14ac:dyDescent="0.15">
      <c r="G859" s="53"/>
      <c r="K859" s="53"/>
      <c r="L859" s="53"/>
      <c r="R859" s="53"/>
      <c r="U859" s="53"/>
      <c r="V859" s="53"/>
    </row>
    <row r="860" spans="7:23" x14ac:dyDescent="0.15">
      <c r="G860" s="53"/>
      <c r="K860" s="53"/>
      <c r="L860" s="53"/>
      <c r="R860" s="53"/>
      <c r="U860" s="53"/>
      <c r="V860" s="53"/>
    </row>
    <row r="861" spans="7:23" x14ac:dyDescent="0.15">
      <c r="G861" s="53"/>
      <c r="K861" s="53"/>
      <c r="L861" s="53"/>
      <c r="R861" s="53"/>
      <c r="U861" s="53"/>
      <c r="V861" s="53"/>
    </row>
    <row r="862" spans="7:23" x14ac:dyDescent="0.15">
      <c r="G862" s="53"/>
      <c r="K862" s="53"/>
      <c r="L862" s="53"/>
    </row>
    <row r="863" spans="7:23" x14ac:dyDescent="0.15">
      <c r="G863" s="53"/>
      <c r="K863" s="53"/>
      <c r="L863" s="53"/>
      <c r="R863" s="53"/>
      <c r="U863" s="53"/>
      <c r="V863" s="53"/>
    </row>
    <row r="864" spans="7:23" x14ac:dyDescent="0.15">
      <c r="G864" s="53"/>
      <c r="K864" s="53"/>
      <c r="L864" s="53"/>
    </row>
    <row r="865" spans="7:22" x14ac:dyDescent="0.15">
      <c r="G865" s="53"/>
      <c r="K865" s="53"/>
      <c r="L865" s="53"/>
      <c r="R865" s="53"/>
    </row>
    <row r="866" spans="7:22" x14ac:dyDescent="0.15">
      <c r="G866" s="53"/>
      <c r="K866" s="53"/>
      <c r="L866" s="53"/>
      <c r="U866" s="53"/>
      <c r="V866" s="53"/>
    </row>
    <row r="867" spans="7:22" x14ac:dyDescent="0.15">
      <c r="G867" s="53"/>
      <c r="K867" s="53"/>
      <c r="L867" s="53"/>
      <c r="R867" s="53"/>
      <c r="U867" s="53"/>
      <c r="V867" s="53"/>
    </row>
    <row r="868" spans="7:22" x14ac:dyDescent="0.15">
      <c r="G868" s="53"/>
      <c r="K868" s="53"/>
      <c r="L868" s="53"/>
      <c r="U868" s="53"/>
      <c r="V868" s="53"/>
    </row>
    <row r="869" spans="7:22" x14ac:dyDescent="0.15">
      <c r="G869" s="53"/>
      <c r="K869" s="53"/>
      <c r="L869" s="53"/>
      <c r="R869" s="53"/>
      <c r="U869" s="53"/>
      <c r="V869" s="53"/>
    </row>
    <row r="870" spans="7:22" x14ac:dyDescent="0.15">
      <c r="G870" s="53"/>
      <c r="K870" s="53"/>
      <c r="L870" s="53"/>
    </row>
    <row r="871" spans="7:22" x14ac:dyDescent="0.15">
      <c r="G871" s="53"/>
      <c r="K871" s="53"/>
      <c r="L871" s="53"/>
      <c r="R871" s="53"/>
      <c r="U871" s="53"/>
      <c r="V871" s="53"/>
    </row>
    <row r="872" spans="7:22" x14ac:dyDescent="0.15">
      <c r="G872" s="53"/>
      <c r="K872" s="53"/>
      <c r="L872" s="53"/>
    </row>
    <row r="873" spans="7:22" x14ac:dyDescent="0.15">
      <c r="G873" s="53"/>
      <c r="K873" s="53"/>
      <c r="L873" s="53"/>
      <c r="U873" s="53"/>
      <c r="V873" s="53"/>
    </row>
    <row r="874" spans="7:22" x14ac:dyDescent="0.15">
      <c r="G874" s="53"/>
      <c r="K874" s="53"/>
      <c r="L874" s="53"/>
      <c r="R874" s="53"/>
      <c r="U874" s="53"/>
    </row>
    <row r="875" spans="7:22" x14ac:dyDescent="0.15">
      <c r="G875" s="53"/>
      <c r="K875" s="53"/>
      <c r="L875" s="53"/>
    </row>
    <row r="876" spans="7:22" x14ac:dyDescent="0.15">
      <c r="G876" s="53"/>
      <c r="K876" s="53"/>
      <c r="L876" s="53"/>
    </row>
    <row r="877" spans="7:22" x14ac:dyDescent="0.15">
      <c r="G877" s="53"/>
      <c r="K877" s="53"/>
      <c r="L877" s="53"/>
      <c r="R877" s="53"/>
      <c r="U877" s="53"/>
      <c r="V877" s="53"/>
    </row>
    <row r="878" spans="7:22" x14ac:dyDescent="0.15">
      <c r="G878" s="53"/>
      <c r="K878" s="53"/>
      <c r="L878" s="53"/>
      <c r="R878" s="53"/>
      <c r="U878" s="53"/>
      <c r="V878" s="53"/>
    </row>
    <row r="879" spans="7:22" x14ac:dyDescent="0.15">
      <c r="G879" s="53"/>
      <c r="K879" s="53"/>
      <c r="L879" s="53"/>
      <c r="R879" s="53"/>
      <c r="U879" s="53"/>
      <c r="V879" s="53"/>
    </row>
    <row r="880" spans="7:22" x14ac:dyDescent="0.15">
      <c r="G880" s="53"/>
      <c r="K880" s="53"/>
      <c r="L880" s="53"/>
      <c r="U880" s="53"/>
      <c r="V880" s="53"/>
    </row>
    <row r="881" spans="7:22" x14ac:dyDescent="0.15">
      <c r="G881" s="53"/>
      <c r="K881" s="53"/>
      <c r="L881" s="53"/>
      <c r="U881" s="53"/>
      <c r="V881" s="53"/>
    </row>
    <row r="882" spans="7:22" x14ac:dyDescent="0.15">
      <c r="G882" s="53"/>
      <c r="K882" s="53"/>
      <c r="L882" s="53"/>
    </row>
    <row r="883" spans="7:22" x14ac:dyDescent="0.15">
      <c r="G883" s="53"/>
      <c r="K883" s="53"/>
      <c r="L883" s="53"/>
      <c r="U883" s="53"/>
      <c r="V883" s="53"/>
    </row>
    <row r="884" spans="7:22" x14ac:dyDescent="0.15">
      <c r="G884" s="53"/>
      <c r="K884" s="53"/>
      <c r="L884" s="53"/>
    </row>
    <row r="885" spans="7:22" x14ac:dyDescent="0.15">
      <c r="G885" s="53"/>
      <c r="K885" s="53"/>
      <c r="L885" s="53"/>
      <c r="R885" s="53"/>
      <c r="U885" s="53"/>
      <c r="V885" s="53"/>
    </row>
    <row r="886" spans="7:22" x14ac:dyDescent="0.15">
      <c r="G886" s="53"/>
      <c r="K886" s="53"/>
      <c r="L886" s="53"/>
      <c r="U886" s="53"/>
      <c r="V886" s="53"/>
    </row>
    <row r="887" spans="7:22" x14ac:dyDescent="0.15">
      <c r="G887" s="53"/>
      <c r="K887" s="53"/>
      <c r="L887" s="53"/>
      <c r="R887" s="53"/>
      <c r="U887" s="53"/>
      <c r="V887" s="53"/>
    </row>
    <row r="888" spans="7:22" x14ac:dyDescent="0.15">
      <c r="G888" s="53"/>
      <c r="K888" s="53"/>
      <c r="L888" s="53"/>
    </row>
    <row r="889" spans="7:22" x14ac:dyDescent="0.15">
      <c r="G889" s="53"/>
      <c r="K889" s="53"/>
      <c r="L889" s="53"/>
      <c r="R889" s="53"/>
    </row>
    <row r="890" spans="7:22" x14ac:dyDescent="0.15">
      <c r="G890" s="53"/>
      <c r="K890" s="53"/>
      <c r="L890" s="53"/>
    </row>
    <row r="891" spans="7:22" x14ac:dyDescent="0.15">
      <c r="G891" s="53"/>
      <c r="K891" s="53"/>
      <c r="L891" s="53"/>
      <c r="U891" s="53"/>
      <c r="V891" s="53"/>
    </row>
    <row r="892" spans="7:22" x14ac:dyDescent="0.15">
      <c r="G892" s="53"/>
      <c r="K892" s="53"/>
      <c r="L892" s="53"/>
    </row>
    <row r="893" spans="7:22" x14ac:dyDescent="0.15">
      <c r="G893" s="53"/>
      <c r="K893" s="53"/>
      <c r="L893" s="53"/>
      <c r="U893" s="53"/>
      <c r="V893" s="53"/>
    </row>
    <row r="894" spans="7:22" x14ac:dyDescent="0.15">
      <c r="G894" s="53"/>
      <c r="K894" s="53"/>
      <c r="L894" s="53"/>
      <c r="R894" s="53"/>
      <c r="U894" s="53"/>
      <c r="V894" s="53"/>
    </row>
    <row r="895" spans="7:22" x14ac:dyDescent="0.15">
      <c r="G895" s="53"/>
      <c r="K895" s="53"/>
      <c r="L895" s="53"/>
    </row>
    <row r="896" spans="7:22" x14ac:dyDescent="0.15">
      <c r="G896" s="53"/>
      <c r="K896" s="53"/>
      <c r="L896" s="53"/>
      <c r="R896" s="53"/>
      <c r="U896" s="53"/>
      <c r="V896" s="53"/>
    </row>
    <row r="897" spans="7:23" x14ac:dyDescent="0.15">
      <c r="G897" s="53"/>
      <c r="K897" s="53"/>
      <c r="L897" s="53"/>
      <c r="U897" s="53"/>
      <c r="V897" s="53"/>
    </row>
    <row r="898" spans="7:23" x14ac:dyDescent="0.15">
      <c r="G898" s="53"/>
      <c r="K898" s="53"/>
      <c r="L898" s="53"/>
      <c r="R898" s="53"/>
      <c r="U898" s="53"/>
      <c r="V898" s="53"/>
    </row>
    <row r="899" spans="7:23" x14ac:dyDescent="0.15">
      <c r="G899" s="53"/>
      <c r="K899" s="53"/>
      <c r="L899" s="53"/>
      <c r="R899" s="53"/>
      <c r="U899" s="53"/>
      <c r="V899" s="53"/>
    </row>
    <row r="900" spans="7:23" x14ac:dyDescent="0.15">
      <c r="G900" s="53"/>
      <c r="K900" s="53"/>
      <c r="L900" s="53"/>
      <c r="R900" s="53"/>
      <c r="U900" s="53"/>
      <c r="V900" s="53"/>
    </row>
    <row r="901" spans="7:23" x14ac:dyDescent="0.15">
      <c r="G901" s="53"/>
      <c r="K901" s="53"/>
      <c r="L901" s="53"/>
    </row>
    <row r="902" spans="7:23" x14ac:dyDescent="0.15">
      <c r="G902" s="53"/>
      <c r="K902" s="53"/>
      <c r="L902" s="53"/>
      <c r="R902" s="53"/>
      <c r="U902" s="53"/>
      <c r="V902" s="53"/>
    </row>
    <row r="903" spans="7:23" x14ac:dyDescent="0.15">
      <c r="G903" s="53"/>
      <c r="K903" s="53"/>
      <c r="L903" s="53"/>
    </row>
    <row r="904" spans="7:23" x14ac:dyDescent="0.15">
      <c r="G904" s="53"/>
      <c r="K904" s="53"/>
      <c r="L904" s="53"/>
      <c r="R904" s="53"/>
      <c r="U904" s="53"/>
      <c r="V904" s="53"/>
    </row>
    <row r="905" spans="7:23" x14ac:dyDescent="0.15">
      <c r="G905" s="53"/>
      <c r="K905" s="53"/>
      <c r="L905" s="53"/>
      <c r="U905" s="53"/>
      <c r="V905" s="53"/>
    </row>
    <row r="906" spans="7:23" x14ac:dyDescent="0.15">
      <c r="G906" s="53"/>
      <c r="K906" s="53"/>
      <c r="L906" s="53"/>
    </row>
    <row r="907" spans="7:23" x14ac:dyDescent="0.15">
      <c r="G907" s="53"/>
      <c r="K907" s="53"/>
      <c r="L907" s="53"/>
      <c r="U907" s="53"/>
      <c r="V907" s="53"/>
    </row>
    <row r="908" spans="7:23" x14ac:dyDescent="0.15">
      <c r="G908" s="53"/>
      <c r="K908" s="53"/>
      <c r="L908" s="53"/>
      <c r="U908" s="53"/>
      <c r="V908" s="53"/>
    </row>
    <row r="909" spans="7:23" x14ac:dyDescent="0.15">
      <c r="G909" s="53"/>
      <c r="K909" s="53"/>
      <c r="L909" s="53"/>
    </row>
    <row r="910" spans="7:23" x14ac:dyDescent="0.15">
      <c r="G910" s="53"/>
      <c r="K910" s="53"/>
      <c r="L910" s="53"/>
      <c r="U910" s="53"/>
      <c r="V910" s="53"/>
      <c r="W910" s="53"/>
    </row>
    <row r="911" spans="7:23" x14ac:dyDescent="0.15">
      <c r="G911" s="53"/>
      <c r="K911" s="53"/>
      <c r="L911" s="53"/>
    </row>
    <row r="912" spans="7:23" x14ac:dyDescent="0.15">
      <c r="G912" s="53"/>
      <c r="K912" s="53"/>
      <c r="L912" s="53"/>
      <c r="R912" s="53"/>
      <c r="U912" s="53"/>
      <c r="V912" s="53"/>
    </row>
    <row r="913" spans="7:23" x14ac:dyDescent="0.15">
      <c r="G913" s="53"/>
      <c r="K913" s="53"/>
      <c r="L913" s="53"/>
      <c r="U913" s="53"/>
      <c r="V913" s="53"/>
    </row>
    <row r="914" spans="7:23" x14ac:dyDescent="0.15">
      <c r="G914" s="53"/>
      <c r="K914" s="53"/>
      <c r="L914" s="53"/>
    </row>
    <row r="915" spans="7:23" x14ac:dyDescent="0.15">
      <c r="G915" s="53"/>
      <c r="K915" s="53"/>
      <c r="L915" s="53"/>
      <c r="U915" s="53"/>
      <c r="V915" s="53"/>
    </row>
    <row r="916" spans="7:23" x14ac:dyDescent="0.15">
      <c r="G916" s="53"/>
      <c r="K916" s="53"/>
      <c r="L916" s="53"/>
    </row>
    <row r="917" spans="7:23" x14ac:dyDescent="0.15">
      <c r="G917" s="53"/>
      <c r="K917" s="53"/>
      <c r="L917" s="53"/>
      <c r="U917" s="53"/>
      <c r="V917" s="53"/>
    </row>
    <row r="918" spans="7:23" x14ac:dyDescent="0.15">
      <c r="G918" s="53"/>
      <c r="K918" s="53"/>
      <c r="L918" s="53"/>
    </row>
    <row r="919" spans="7:23" x14ac:dyDescent="0.15">
      <c r="G919" s="53"/>
      <c r="K919" s="53"/>
      <c r="L919" s="53"/>
      <c r="R919" s="53"/>
      <c r="U919" s="53"/>
      <c r="V919" s="53"/>
    </row>
    <row r="920" spans="7:23" x14ac:dyDescent="0.15">
      <c r="G920" s="53"/>
      <c r="K920" s="53"/>
      <c r="L920" s="53"/>
      <c r="R920" s="53"/>
      <c r="U920" s="53"/>
      <c r="V920" s="53"/>
    </row>
    <row r="921" spans="7:23" x14ac:dyDescent="0.15">
      <c r="G921" s="53"/>
      <c r="K921" s="53"/>
      <c r="L921" s="53"/>
      <c r="R921" s="53"/>
      <c r="U921" s="53"/>
      <c r="V921" s="53"/>
    </row>
    <row r="922" spans="7:23" x14ac:dyDescent="0.15">
      <c r="G922" s="53"/>
      <c r="K922" s="53"/>
      <c r="L922" s="53"/>
      <c r="U922" s="53"/>
      <c r="V922" s="53"/>
    </row>
    <row r="923" spans="7:23" x14ac:dyDescent="0.15">
      <c r="G923" s="53"/>
      <c r="K923" s="53"/>
      <c r="L923" s="53"/>
      <c r="U923" s="53"/>
      <c r="V923" s="53"/>
    </row>
    <row r="924" spans="7:23" x14ac:dyDescent="0.15">
      <c r="G924" s="53"/>
      <c r="K924" s="53"/>
      <c r="L924" s="53"/>
    </row>
    <row r="925" spans="7:23" x14ac:dyDescent="0.15">
      <c r="G925" s="53"/>
      <c r="K925" s="53"/>
      <c r="L925" s="53"/>
    </row>
    <row r="926" spans="7:23" x14ac:dyDescent="0.15">
      <c r="G926" s="53"/>
      <c r="K926" s="53"/>
      <c r="L926" s="53"/>
      <c r="R926" s="53"/>
      <c r="U926" s="53"/>
      <c r="V926" s="53"/>
      <c r="W926" s="53"/>
    </row>
    <row r="927" spans="7:23" x14ac:dyDescent="0.15">
      <c r="G927" s="53"/>
      <c r="K927" s="53"/>
      <c r="L927" s="53"/>
      <c r="R927" s="53"/>
      <c r="U927" s="53"/>
      <c r="V927" s="53"/>
    </row>
    <row r="928" spans="7:23" x14ac:dyDescent="0.15">
      <c r="G928" s="53"/>
      <c r="K928" s="53"/>
      <c r="L928" s="53"/>
      <c r="R928" s="53"/>
      <c r="U928" s="53"/>
      <c r="V928" s="53"/>
    </row>
    <row r="929" spans="7:23" x14ac:dyDescent="0.15">
      <c r="G929" s="53"/>
      <c r="K929" s="53"/>
      <c r="L929" s="53"/>
      <c r="U929" s="53"/>
      <c r="V929" s="53"/>
    </row>
    <row r="930" spans="7:23" x14ac:dyDescent="0.15">
      <c r="G930" s="53"/>
      <c r="K930" s="53"/>
      <c r="L930" s="53"/>
      <c r="U930" s="53"/>
      <c r="V930" s="53"/>
    </row>
    <row r="931" spans="7:23" x14ac:dyDescent="0.15">
      <c r="G931" s="53"/>
      <c r="K931" s="53"/>
      <c r="L931" s="53"/>
      <c r="U931" s="53"/>
      <c r="V931" s="53"/>
    </row>
    <row r="932" spans="7:23" x14ac:dyDescent="0.15">
      <c r="G932" s="53"/>
      <c r="K932" s="53"/>
      <c r="L932" s="53"/>
      <c r="U932" s="53"/>
      <c r="V932" s="53"/>
    </row>
    <row r="933" spans="7:23" x14ac:dyDescent="0.15">
      <c r="G933" s="53"/>
      <c r="K933" s="53"/>
      <c r="L933" s="53"/>
      <c r="R933" s="53"/>
      <c r="U933" s="53"/>
      <c r="V933" s="53"/>
    </row>
    <row r="934" spans="7:23" x14ac:dyDescent="0.15">
      <c r="G934" s="53"/>
      <c r="K934" s="53"/>
      <c r="L934" s="53"/>
    </row>
    <row r="935" spans="7:23" x14ac:dyDescent="0.15">
      <c r="G935" s="53"/>
      <c r="K935" s="53"/>
      <c r="L935" s="53"/>
    </row>
    <row r="936" spans="7:23" x14ac:dyDescent="0.15">
      <c r="G936" s="53"/>
      <c r="K936" s="53"/>
      <c r="L936" s="53"/>
      <c r="U936" s="53"/>
      <c r="V936" s="53"/>
    </row>
    <row r="937" spans="7:23" x14ac:dyDescent="0.15">
      <c r="G937" s="53"/>
      <c r="K937" s="53"/>
      <c r="L937" s="53"/>
      <c r="R937" s="53"/>
      <c r="U937" s="53"/>
      <c r="V937" s="53"/>
    </row>
    <row r="938" spans="7:23" x14ac:dyDescent="0.15">
      <c r="G938" s="53"/>
      <c r="K938" s="53"/>
      <c r="L938" s="53"/>
      <c r="U938" s="53"/>
      <c r="V938" s="53"/>
    </row>
    <row r="939" spans="7:23" x14ac:dyDescent="0.15">
      <c r="G939" s="53"/>
      <c r="K939" s="53"/>
      <c r="L939" s="53"/>
      <c r="U939" s="53"/>
    </row>
    <row r="940" spans="7:23" x14ac:dyDescent="0.15">
      <c r="G940" s="53"/>
      <c r="K940" s="53"/>
      <c r="L940" s="53"/>
      <c r="R940" s="53"/>
      <c r="U940" s="53"/>
      <c r="V940" s="53"/>
    </row>
    <row r="941" spans="7:23" x14ac:dyDescent="0.15">
      <c r="G941" s="53"/>
      <c r="K941" s="53"/>
      <c r="L941" s="53"/>
    </row>
    <row r="942" spans="7:23" x14ac:dyDescent="0.15">
      <c r="G942" s="53"/>
      <c r="K942" s="53"/>
      <c r="L942" s="53"/>
      <c r="U942" s="53"/>
    </row>
    <row r="943" spans="7:23" x14ac:dyDescent="0.15">
      <c r="G943" s="53"/>
      <c r="K943" s="53"/>
      <c r="L943" s="53"/>
      <c r="R943" s="53"/>
      <c r="U943" s="53"/>
      <c r="V943" s="53"/>
      <c r="W943" s="53"/>
    </row>
    <row r="944" spans="7:23" x14ac:dyDescent="0.15">
      <c r="G944" s="53"/>
      <c r="K944" s="53"/>
      <c r="L944" s="53"/>
      <c r="U944" s="53"/>
      <c r="V944" s="53"/>
    </row>
    <row r="945" spans="7:23" x14ac:dyDescent="0.15">
      <c r="G945" s="53"/>
      <c r="K945" s="53"/>
      <c r="L945" s="53"/>
      <c r="U945" s="53"/>
      <c r="V945" s="53"/>
    </row>
    <row r="946" spans="7:23" x14ac:dyDescent="0.15">
      <c r="G946" s="53"/>
      <c r="K946" s="53"/>
      <c r="L946" s="53"/>
      <c r="R946" s="53"/>
      <c r="U946" s="53"/>
      <c r="V946" s="53"/>
    </row>
    <row r="947" spans="7:23" x14ac:dyDescent="0.15">
      <c r="G947" s="53"/>
      <c r="K947" s="53"/>
      <c r="L947" s="53"/>
    </row>
    <row r="948" spans="7:23" x14ac:dyDescent="0.15">
      <c r="G948" s="53"/>
      <c r="K948" s="53"/>
      <c r="L948" s="53"/>
      <c r="R948" s="53"/>
      <c r="U948" s="53"/>
      <c r="V948" s="53"/>
      <c r="W948" s="53"/>
    </row>
    <row r="949" spans="7:23" x14ac:dyDescent="0.15">
      <c r="G949" s="53"/>
      <c r="K949" s="53"/>
      <c r="L949" s="53"/>
    </row>
    <row r="950" spans="7:23" x14ac:dyDescent="0.15">
      <c r="G950" s="53"/>
      <c r="K950" s="53"/>
      <c r="L950" s="53"/>
      <c r="R950" s="53"/>
      <c r="U950" s="53"/>
      <c r="V950" s="53"/>
    </row>
    <row r="951" spans="7:23" x14ac:dyDescent="0.15">
      <c r="G951" s="53"/>
      <c r="K951" s="53"/>
      <c r="L951" s="53"/>
      <c r="U951" s="53"/>
      <c r="V951" s="53"/>
      <c r="W951" s="53"/>
    </row>
    <row r="952" spans="7:23" x14ac:dyDescent="0.15">
      <c r="G952" s="53"/>
      <c r="K952" s="53"/>
      <c r="L952" s="53"/>
      <c r="R952" s="53"/>
      <c r="U952" s="53"/>
      <c r="V952" s="53"/>
    </row>
    <row r="953" spans="7:23" x14ac:dyDescent="0.15">
      <c r="G953" s="53"/>
      <c r="K953" s="53"/>
      <c r="L953" s="53"/>
      <c r="U953" s="53"/>
      <c r="V953" s="53"/>
    </row>
    <row r="954" spans="7:23" x14ac:dyDescent="0.15">
      <c r="G954" s="53"/>
      <c r="K954" s="53"/>
      <c r="L954" s="53"/>
      <c r="U954" s="53"/>
      <c r="V954" s="53"/>
    </row>
    <row r="955" spans="7:23" x14ac:dyDescent="0.15">
      <c r="G955" s="53"/>
      <c r="K955" s="53"/>
      <c r="L955" s="53"/>
      <c r="R955" s="53"/>
      <c r="U955" s="53"/>
      <c r="V955" s="53"/>
    </row>
    <row r="956" spans="7:23" x14ac:dyDescent="0.15">
      <c r="G956" s="53"/>
      <c r="K956" s="53"/>
      <c r="L956" s="53"/>
      <c r="R956" s="53"/>
      <c r="U956" s="53"/>
      <c r="V956" s="53"/>
    </row>
    <row r="957" spans="7:23" x14ac:dyDescent="0.15">
      <c r="G957" s="53"/>
      <c r="K957" s="53"/>
      <c r="L957" s="53"/>
    </row>
    <row r="958" spans="7:23" x14ac:dyDescent="0.15">
      <c r="G958" s="53"/>
      <c r="K958" s="53"/>
      <c r="L958" s="53"/>
    </row>
    <row r="959" spans="7:23" x14ac:dyDescent="0.15">
      <c r="G959" s="53"/>
      <c r="K959" s="53"/>
      <c r="L959" s="53"/>
    </row>
    <row r="960" spans="7:23" x14ac:dyDescent="0.15">
      <c r="G960" s="53"/>
      <c r="K960" s="53"/>
      <c r="L960" s="53"/>
      <c r="R960" s="53"/>
    </row>
    <row r="961" spans="7:23" x14ac:dyDescent="0.15">
      <c r="G961" s="53"/>
      <c r="K961" s="53"/>
      <c r="L961" s="53"/>
      <c r="R961" s="53"/>
      <c r="U961" s="53"/>
      <c r="V961" s="53"/>
    </row>
    <row r="962" spans="7:23" x14ac:dyDescent="0.15">
      <c r="G962" s="53"/>
      <c r="K962" s="53"/>
      <c r="L962" s="53"/>
      <c r="R962" s="53"/>
    </row>
    <row r="963" spans="7:23" x14ac:dyDescent="0.15">
      <c r="G963" s="53"/>
      <c r="K963" s="53"/>
      <c r="L963" s="53"/>
      <c r="U963" s="53"/>
      <c r="V963" s="53"/>
    </row>
    <row r="964" spans="7:23" x14ac:dyDescent="0.15">
      <c r="G964" s="53"/>
      <c r="K964" s="53"/>
      <c r="L964" s="53"/>
    </row>
    <row r="965" spans="7:23" x14ac:dyDescent="0.15">
      <c r="G965" s="53"/>
      <c r="K965" s="53"/>
      <c r="L965" s="53"/>
      <c r="U965" s="53"/>
      <c r="V965" s="53"/>
    </row>
    <row r="966" spans="7:23" x14ac:dyDescent="0.15">
      <c r="G966" s="53"/>
      <c r="K966" s="53"/>
      <c r="L966" s="53"/>
      <c r="R966" s="53"/>
      <c r="U966" s="53"/>
      <c r="V966" s="53"/>
    </row>
    <row r="967" spans="7:23" x14ac:dyDescent="0.15">
      <c r="G967" s="53"/>
      <c r="K967" s="53"/>
      <c r="L967" s="53"/>
    </row>
    <row r="968" spans="7:23" x14ac:dyDescent="0.15">
      <c r="G968" s="53"/>
      <c r="K968" s="53"/>
      <c r="L968" s="53"/>
      <c r="U968" s="53"/>
      <c r="V968" s="53"/>
    </row>
    <row r="969" spans="7:23" x14ac:dyDescent="0.15">
      <c r="G969" s="53"/>
      <c r="K969" s="53"/>
      <c r="L969" s="53"/>
      <c r="R969" s="53"/>
    </row>
    <row r="970" spans="7:23" x14ac:dyDescent="0.15">
      <c r="G970" s="53"/>
      <c r="K970" s="53"/>
      <c r="L970" s="53"/>
      <c r="R970" s="53"/>
      <c r="U970" s="53"/>
      <c r="V970" s="53"/>
    </row>
    <row r="971" spans="7:23" x14ac:dyDescent="0.15">
      <c r="G971" s="53"/>
      <c r="K971" s="53"/>
      <c r="L971" s="53"/>
      <c r="R971" s="53"/>
      <c r="U971" s="53"/>
      <c r="V971" s="53"/>
    </row>
    <row r="972" spans="7:23" x14ac:dyDescent="0.15">
      <c r="G972" s="53"/>
      <c r="K972" s="53"/>
      <c r="L972" s="53"/>
      <c r="R972" s="53"/>
      <c r="U972" s="53"/>
      <c r="V972" s="53"/>
      <c r="W972" s="53"/>
    </row>
    <row r="973" spans="7:23" x14ac:dyDescent="0.15">
      <c r="G973" s="53"/>
      <c r="K973" s="53"/>
      <c r="L973" s="53"/>
    </row>
    <row r="974" spans="7:23" x14ac:dyDescent="0.15">
      <c r="G974" s="53"/>
      <c r="K974" s="53"/>
      <c r="L974" s="53"/>
      <c r="U974" s="53"/>
      <c r="V974" s="53"/>
    </row>
    <row r="975" spans="7:23" x14ac:dyDescent="0.15">
      <c r="G975" s="53"/>
      <c r="K975" s="53"/>
      <c r="L975" s="53"/>
    </row>
    <row r="976" spans="7:23" x14ac:dyDescent="0.15">
      <c r="G976" s="53"/>
      <c r="K976" s="53"/>
      <c r="L976" s="53"/>
      <c r="R976" s="53"/>
      <c r="U976" s="53"/>
      <c r="V976" s="53"/>
    </row>
    <row r="977" spans="7:22" x14ac:dyDescent="0.15">
      <c r="G977" s="53"/>
      <c r="K977" s="53"/>
      <c r="L977" s="53"/>
    </row>
    <row r="978" spans="7:22" x14ac:dyDescent="0.15">
      <c r="G978" s="53"/>
      <c r="K978" s="53"/>
      <c r="L978" s="53"/>
      <c r="R978" s="53"/>
      <c r="U978" s="53"/>
      <c r="V978" s="53"/>
    </row>
    <row r="979" spans="7:22" x14ac:dyDescent="0.15">
      <c r="G979" s="53"/>
      <c r="K979" s="53"/>
      <c r="L979" s="53"/>
    </row>
    <row r="980" spans="7:22" x14ac:dyDescent="0.15">
      <c r="G980" s="53"/>
      <c r="K980" s="53"/>
      <c r="L980" s="53"/>
      <c r="R980" s="53"/>
      <c r="U980" s="53"/>
      <c r="V980" s="53"/>
    </row>
    <row r="981" spans="7:22" x14ac:dyDescent="0.15">
      <c r="G981" s="53"/>
      <c r="K981" s="53"/>
      <c r="L981" s="53"/>
      <c r="U981" s="53"/>
      <c r="V981" s="53"/>
    </row>
    <row r="982" spans="7:22" x14ac:dyDescent="0.15">
      <c r="G982" s="53"/>
      <c r="K982" s="53"/>
      <c r="L982" s="53"/>
      <c r="U982" s="53"/>
      <c r="V982" s="53"/>
    </row>
    <row r="983" spans="7:22" x14ac:dyDescent="0.15">
      <c r="G983" s="53"/>
      <c r="K983" s="53"/>
      <c r="L983" s="53"/>
      <c r="U983" s="53"/>
      <c r="V983" s="53"/>
    </row>
    <row r="984" spans="7:22" x14ac:dyDescent="0.15">
      <c r="G984" s="53"/>
      <c r="K984" s="53"/>
      <c r="L984" s="53"/>
      <c r="U984" s="53"/>
      <c r="V984" s="53"/>
    </row>
    <row r="985" spans="7:22" x14ac:dyDescent="0.15">
      <c r="G985" s="53"/>
      <c r="K985" s="53"/>
      <c r="L985" s="53"/>
    </row>
    <row r="986" spans="7:22" x14ac:dyDescent="0.15">
      <c r="G986" s="53"/>
      <c r="K986" s="53"/>
      <c r="L986" s="53"/>
      <c r="R986" s="53"/>
      <c r="U986" s="53"/>
      <c r="V986" s="53"/>
    </row>
    <row r="987" spans="7:22" x14ac:dyDescent="0.15">
      <c r="G987" s="53"/>
      <c r="K987" s="53"/>
      <c r="L987" s="53"/>
    </row>
    <row r="988" spans="7:22" x14ac:dyDescent="0.15">
      <c r="G988" s="53"/>
      <c r="K988" s="53"/>
      <c r="L988" s="53"/>
      <c r="U988" s="53"/>
      <c r="V988" s="53"/>
    </row>
    <row r="989" spans="7:22" x14ac:dyDescent="0.15">
      <c r="G989" s="53"/>
      <c r="K989" s="53"/>
      <c r="L989" s="53"/>
    </row>
    <row r="990" spans="7:22" x14ac:dyDescent="0.15">
      <c r="G990" s="53"/>
      <c r="K990" s="53"/>
      <c r="L990" s="53"/>
      <c r="U990" s="53"/>
      <c r="V990" s="53"/>
    </row>
    <row r="991" spans="7:22" x14ac:dyDescent="0.15">
      <c r="G991" s="53"/>
      <c r="K991" s="53"/>
      <c r="L991" s="53"/>
      <c r="R991" s="53"/>
      <c r="U991" s="53"/>
      <c r="V991" s="53"/>
    </row>
    <row r="992" spans="7:22" x14ac:dyDescent="0.15">
      <c r="G992" s="53"/>
      <c r="K992" s="53"/>
      <c r="L992" s="53"/>
    </row>
    <row r="993" spans="7:23" x14ac:dyDescent="0.15">
      <c r="G993" s="53"/>
      <c r="K993" s="53"/>
      <c r="L993" s="53"/>
      <c r="R993" s="53"/>
      <c r="U993" s="53"/>
      <c r="V993" s="53"/>
    </row>
    <row r="994" spans="7:23" x14ac:dyDescent="0.15">
      <c r="G994" s="53"/>
      <c r="K994" s="53"/>
      <c r="L994" s="53"/>
      <c r="U994" s="53"/>
      <c r="V994" s="53"/>
    </row>
    <row r="995" spans="7:23" x14ac:dyDescent="0.15">
      <c r="G995" s="53"/>
      <c r="K995" s="53"/>
      <c r="L995" s="53"/>
      <c r="R995" s="53"/>
      <c r="U995" s="53"/>
      <c r="V995" s="53"/>
    </row>
    <row r="996" spans="7:23" x14ac:dyDescent="0.15">
      <c r="G996" s="53"/>
      <c r="K996" s="53"/>
      <c r="L996" s="53"/>
    </row>
    <row r="997" spans="7:23" x14ac:dyDescent="0.15">
      <c r="G997" s="53"/>
      <c r="K997" s="53"/>
      <c r="L997" s="53"/>
      <c r="R997" s="53"/>
      <c r="U997" s="53"/>
      <c r="W997" s="53"/>
    </row>
    <row r="998" spans="7:23" x14ac:dyDescent="0.15">
      <c r="G998" s="53"/>
      <c r="K998" s="53"/>
      <c r="L998" s="53"/>
      <c r="U998" s="53"/>
      <c r="V998" s="53"/>
    </row>
    <row r="999" spans="7:23" x14ac:dyDescent="0.15">
      <c r="G999" s="53"/>
      <c r="K999" s="53"/>
      <c r="L999" s="53"/>
      <c r="R999" s="53"/>
      <c r="U999" s="53"/>
      <c r="V999" s="53"/>
      <c r="W999" s="53"/>
    </row>
    <row r="1000" spans="7:23" x14ac:dyDescent="0.15">
      <c r="G1000" s="53"/>
      <c r="K1000" s="53"/>
      <c r="L1000" s="53"/>
    </row>
    <row r="1001" spans="7:23" x14ac:dyDescent="0.15">
      <c r="G1001" s="53"/>
      <c r="K1001" s="53"/>
      <c r="L1001" s="53"/>
      <c r="U1001" s="53"/>
      <c r="V1001" s="53"/>
    </row>
    <row r="1002" spans="7:23" x14ac:dyDescent="0.15">
      <c r="G1002" s="53"/>
      <c r="K1002" s="53"/>
      <c r="L1002" s="53"/>
      <c r="R1002" s="53"/>
    </row>
    <row r="1003" spans="7:23" x14ac:dyDescent="0.15">
      <c r="G1003" s="53"/>
      <c r="K1003" s="53"/>
      <c r="L1003" s="53"/>
    </row>
    <row r="1004" spans="7:23" x14ac:dyDescent="0.15">
      <c r="G1004" s="53"/>
      <c r="K1004" s="53"/>
      <c r="L1004" s="53"/>
      <c r="R1004" s="53"/>
      <c r="U1004" s="53"/>
      <c r="V1004" s="53"/>
    </row>
    <row r="1005" spans="7:23" x14ac:dyDescent="0.15">
      <c r="G1005" s="53"/>
      <c r="K1005" s="53"/>
      <c r="L1005" s="53"/>
      <c r="U1005" s="53"/>
      <c r="V1005" s="53"/>
    </row>
    <row r="1006" spans="7:23" x14ac:dyDescent="0.15">
      <c r="G1006" s="53"/>
      <c r="K1006" s="53"/>
      <c r="L1006" s="53"/>
      <c r="U1006" s="53"/>
      <c r="V1006" s="53"/>
    </row>
    <row r="1007" spans="7:23" x14ac:dyDescent="0.15">
      <c r="G1007" s="53"/>
      <c r="K1007" s="53"/>
      <c r="L1007" s="53"/>
      <c r="R1007" s="53"/>
      <c r="U1007" s="53"/>
      <c r="V1007" s="53"/>
    </row>
    <row r="1008" spans="7:23" x14ac:dyDescent="0.15">
      <c r="G1008" s="53"/>
      <c r="K1008" s="53"/>
      <c r="L1008" s="53"/>
      <c r="U1008" s="53"/>
      <c r="V1008" s="53"/>
    </row>
    <row r="1009" spans="7:22" x14ac:dyDescent="0.15">
      <c r="G1009" s="53"/>
      <c r="K1009" s="53"/>
      <c r="L1009" s="53"/>
      <c r="R1009" s="53"/>
      <c r="U1009" s="53"/>
      <c r="V1009" s="53"/>
    </row>
    <row r="1010" spans="7:22" x14ac:dyDescent="0.15">
      <c r="G1010" s="53"/>
      <c r="K1010" s="53"/>
      <c r="L1010" s="53"/>
      <c r="R1010" s="53"/>
      <c r="U1010" s="53"/>
    </row>
    <row r="1011" spans="7:22" x14ac:dyDescent="0.15">
      <c r="G1011" s="53"/>
      <c r="K1011" s="53"/>
      <c r="L1011" s="53"/>
      <c r="R1011" s="53"/>
      <c r="U1011" s="53"/>
      <c r="V1011" s="53"/>
    </row>
    <row r="1012" spans="7:22" x14ac:dyDescent="0.15">
      <c r="G1012" s="53"/>
      <c r="K1012" s="53"/>
      <c r="L1012" s="53"/>
      <c r="U1012" s="53"/>
      <c r="V1012" s="53"/>
    </row>
    <row r="1013" spans="7:22" x14ac:dyDescent="0.15">
      <c r="G1013" s="53"/>
      <c r="K1013" s="53"/>
      <c r="L1013" s="53"/>
      <c r="U1013" s="53"/>
      <c r="V1013" s="53"/>
    </row>
    <row r="1014" spans="7:22" x14ac:dyDescent="0.15">
      <c r="G1014" s="53"/>
      <c r="K1014" s="53"/>
      <c r="L1014" s="53"/>
      <c r="U1014" s="53"/>
      <c r="V1014" s="53"/>
    </row>
    <row r="1015" spans="7:22" x14ac:dyDescent="0.15">
      <c r="G1015" s="53"/>
      <c r="K1015" s="53"/>
      <c r="L1015" s="53"/>
    </row>
    <row r="1016" spans="7:22" x14ac:dyDescent="0.15">
      <c r="G1016" s="53"/>
      <c r="K1016" s="53"/>
      <c r="L1016" s="53"/>
      <c r="R1016" s="53"/>
      <c r="U1016" s="53"/>
      <c r="V1016" s="53"/>
    </row>
    <row r="1017" spans="7:22" x14ac:dyDescent="0.15">
      <c r="G1017" s="53"/>
      <c r="K1017" s="53"/>
      <c r="L1017" s="53"/>
    </row>
    <row r="1018" spans="7:22" x14ac:dyDescent="0.15">
      <c r="G1018" s="53"/>
      <c r="K1018" s="53"/>
      <c r="L1018" s="53"/>
      <c r="U1018" s="53"/>
      <c r="V1018" s="53"/>
    </row>
    <row r="1019" spans="7:22" x14ac:dyDescent="0.15">
      <c r="G1019" s="53"/>
      <c r="K1019" s="53"/>
      <c r="L1019" s="53"/>
      <c r="R1019" s="53"/>
      <c r="U1019" s="53"/>
      <c r="V1019" s="53"/>
    </row>
    <row r="1020" spans="7:22" x14ac:dyDescent="0.15">
      <c r="G1020" s="53"/>
      <c r="K1020" s="53"/>
      <c r="L1020" s="53"/>
      <c r="R1020" s="53"/>
      <c r="U1020" s="53"/>
      <c r="V1020" s="53"/>
    </row>
    <row r="1021" spans="7:22" x14ac:dyDescent="0.15">
      <c r="G1021" s="53"/>
      <c r="K1021" s="53"/>
      <c r="L1021" s="53"/>
    </row>
    <row r="1022" spans="7:22" x14ac:dyDescent="0.15">
      <c r="G1022" s="53"/>
      <c r="K1022" s="53"/>
      <c r="L1022" s="53"/>
      <c r="U1022" s="53"/>
      <c r="V1022" s="53"/>
    </row>
    <row r="1023" spans="7:22" x14ac:dyDescent="0.15">
      <c r="G1023" s="53"/>
      <c r="K1023" s="53"/>
      <c r="L1023" s="53"/>
      <c r="U1023" s="53"/>
      <c r="V1023" s="53"/>
    </row>
    <row r="1024" spans="7:22" x14ac:dyDescent="0.15">
      <c r="G1024" s="53"/>
      <c r="K1024" s="53"/>
      <c r="L1024" s="53"/>
      <c r="R1024" s="53"/>
      <c r="U1024" s="53"/>
      <c r="V1024" s="53"/>
    </row>
    <row r="1025" spans="7:23" x14ac:dyDescent="0.15">
      <c r="G1025" s="53"/>
      <c r="K1025" s="53"/>
      <c r="L1025" s="53"/>
      <c r="U1025" s="53"/>
      <c r="V1025" s="53"/>
    </row>
    <row r="1026" spans="7:23" x14ac:dyDescent="0.15">
      <c r="G1026" s="53"/>
      <c r="K1026" s="53"/>
      <c r="L1026" s="53"/>
      <c r="U1026" s="53"/>
      <c r="V1026" s="53"/>
    </row>
    <row r="1027" spans="7:23" x14ac:dyDescent="0.15">
      <c r="G1027" s="53"/>
      <c r="K1027" s="53"/>
      <c r="L1027" s="53"/>
      <c r="R1027" s="53"/>
      <c r="U1027" s="53"/>
      <c r="V1027" s="53"/>
    </row>
    <row r="1028" spans="7:23" x14ac:dyDescent="0.15">
      <c r="G1028" s="53"/>
      <c r="K1028" s="53"/>
      <c r="L1028" s="53"/>
      <c r="R1028" s="53"/>
    </row>
    <row r="1029" spans="7:23" x14ac:dyDescent="0.15">
      <c r="G1029" s="53"/>
      <c r="K1029" s="53"/>
      <c r="L1029" s="53"/>
      <c r="R1029" s="53"/>
      <c r="U1029" s="53"/>
      <c r="V1029" s="53"/>
    </row>
    <row r="1030" spans="7:23" x14ac:dyDescent="0.15">
      <c r="G1030" s="53"/>
      <c r="K1030" s="53"/>
      <c r="L1030" s="53"/>
      <c r="R1030" s="53"/>
      <c r="U1030" s="53"/>
      <c r="V1030" s="53"/>
    </row>
    <row r="1031" spans="7:23" x14ac:dyDescent="0.15">
      <c r="G1031" s="53"/>
      <c r="K1031" s="53"/>
      <c r="L1031" s="53"/>
      <c r="U1031" s="53"/>
      <c r="V1031" s="53"/>
    </row>
    <row r="1032" spans="7:23" x14ac:dyDescent="0.15">
      <c r="G1032" s="53"/>
      <c r="K1032" s="53"/>
      <c r="L1032" s="53"/>
      <c r="R1032" s="53"/>
      <c r="U1032" s="53"/>
      <c r="V1032" s="53"/>
    </row>
    <row r="1033" spans="7:23" x14ac:dyDescent="0.15">
      <c r="G1033" s="53"/>
      <c r="K1033" s="53"/>
      <c r="L1033" s="53"/>
    </row>
    <row r="1034" spans="7:23" x14ac:dyDescent="0.15">
      <c r="G1034" s="53"/>
      <c r="K1034" s="53"/>
      <c r="L1034" s="53"/>
      <c r="U1034" s="53"/>
      <c r="V1034" s="53"/>
    </row>
    <row r="1035" spans="7:23" x14ac:dyDescent="0.15">
      <c r="G1035" s="53"/>
      <c r="K1035" s="53"/>
      <c r="L1035" s="53"/>
      <c r="R1035" s="53"/>
      <c r="U1035" s="53"/>
      <c r="V1035" s="53"/>
    </row>
    <row r="1036" spans="7:23" x14ac:dyDescent="0.15">
      <c r="G1036" s="53"/>
      <c r="K1036" s="53"/>
      <c r="L1036" s="53"/>
    </row>
    <row r="1037" spans="7:23" x14ac:dyDescent="0.15">
      <c r="G1037" s="53"/>
      <c r="K1037" s="53"/>
      <c r="L1037" s="53"/>
      <c r="R1037" s="53"/>
    </row>
    <row r="1038" spans="7:23" x14ac:dyDescent="0.15">
      <c r="G1038" s="53"/>
      <c r="K1038" s="53"/>
      <c r="L1038" s="53"/>
      <c r="R1038" s="53"/>
      <c r="U1038" s="53"/>
      <c r="V1038" s="53"/>
    </row>
    <row r="1039" spans="7:23" x14ac:dyDescent="0.15">
      <c r="G1039" s="53"/>
      <c r="K1039" s="53"/>
      <c r="L1039" s="53"/>
      <c r="R1039" s="53"/>
      <c r="U1039" s="53"/>
      <c r="V1039" s="53"/>
      <c r="W1039" s="53"/>
    </row>
    <row r="1040" spans="7:23" x14ac:dyDescent="0.15">
      <c r="G1040" s="53"/>
      <c r="K1040" s="53"/>
      <c r="L1040" s="53"/>
    </row>
    <row r="1041" spans="7:23" x14ac:dyDescent="0.15">
      <c r="G1041" s="53"/>
      <c r="K1041" s="53"/>
      <c r="L1041" s="53"/>
      <c r="R1041" s="53"/>
      <c r="U1041" s="53"/>
      <c r="V1041" s="53"/>
    </row>
    <row r="1042" spans="7:23" x14ac:dyDescent="0.15">
      <c r="G1042" s="53"/>
      <c r="K1042" s="53"/>
      <c r="L1042" s="53"/>
      <c r="R1042" s="53"/>
      <c r="U1042" s="53"/>
      <c r="V1042" s="53"/>
    </row>
    <row r="1043" spans="7:23" x14ac:dyDescent="0.15">
      <c r="G1043" s="53"/>
      <c r="K1043" s="53"/>
      <c r="L1043" s="53"/>
      <c r="U1043" s="53"/>
      <c r="V1043" s="53"/>
    </row>
    <row r="1044" spans="7:23" x14ac:dyDescent="0.15">
      <c r="G1044" s="53"/>
      <c r="K1044" s="53"/>
      <c r="L1044" s="53"/>
    </row>
    <row r="1045" spans="7:23" x14ac:dyDescent="0.15">
      <c r="G1045" s="53"/>
      <c r="K1045" s="53"/>
      <c r="L1045" s="53"/>
      <c r="R1045" s="53"/>
      <c r="U1045" s="53"/>
      <c r="V1045" s="53"/>
      <c r="W1045" s="53"/>
    </row>
    <row r="1046" spans="7:23" x14ac:dyDescent="0.15">
      <c r="G1046" s="53"/>
      <c r="K1046" s="53"/>
      <c r="L1046" s="53"/>
      <c r="U1046" s="53"/>
      <c r="V1046" s="53"/>
    </row>
    <row r="1047" spans="7:23" x14ac:dyDescent="0.15">
      <c r="G1047" s="53"/>
      <c r="K1047" s="53"/>
      <c r="L1047" s="53"/>
      <c r="U1047" s="53"/>
      <c r="V1047" s="53"/>
    </row>
    <row r="1048" spans="7:23" x14ac:dyDescent="0.15">
      <c r="G1048" s="53"/>
      <c r="K1048" s="53"/>
      <c r="L1048" s="53"/>
      <c r="R1048" s="53"/>
      <c r="U1048" s="53"/>
      <c r="V1048" s="53"/>
    </row>
    <row r="1049" spans="7:23" x14ac:dyDescent="0.15">
      <c r="G1049" s="53"/>
      <c r="K1049" s="53"/>
      <c r="L1049" s="53"/>
      <c r="R1049" s="53"/>
      <c r="U1049" s="53"/>
      <c r="V1049" s="53"/>
    </row>
    <row r="1050" spans="7:23" x14ac:dyDescent="0.15">
      <c r="G1050" s="53"/>
      <c r="K1050" s="53"/>
      <c r="L1050" s="53"/>
      <c r="U1050" s="53"/>
      <c r="V1050" s="53"/>
    </row>
    <row r="1051" spans="7:23" x14ac:dyDescent="0.15">
      <c r="G1051" s="53"/>
      <c r="K1051" s="53"/>
      <c r="L1051" s="53"/>
      <c r="R1051" s="53"/>
      <c r="U1051" s="53"/>
    </row>
    <row r="1052" spans="7:23" x14ac:dyDescent="0.15">
      <c r="G1052" s="53"/>
      <c r="K1052" s="53"/>
      <c r="L1052" s="53"/>
    </row>
    <row r="1053" spans="7:23" x14ac:dyDescent="0.15">
      <c r="G1053" s="53"/>
      <c r="K1053" s="53"/>
      <c r="L1053" s="53"/>
      <c r="R1053" s="53"/>
      <c r="U1053" s="53"/>
      <c r="V1053" s="53"/>
    </row>
    <row r="1054" spans="7:23" x14ac:dyDescent="0.15">
      <c r="G1054" s="53"/>
      <c r="K1054" s="53"/>
      <c r="L1054" s="53"/>
    </row>
    <row r="1055" spans="7:23" x14ac:dyDescent="0.15">
      <c r="G1055" s="53"/>
      <c r="K1055" s="53"/>
      <c r="L1055" s="53"/>
      <c r="R1055" s="53"/>
      <c r="U1055" s="53"/>
      <c r="V1055" s="53"/>
      <c r="W1055" s="53"/>
    </row>
    <row r="1056" spans="7:23" x14ac:dyDescent="0.15">
      <c r="G1056" s="53"/>
      <c r="K1056" s="53"/>
      <c r="L1056" s="53"/>
      <c r="U1056" s="53"/>
      <c r="V1056" s="53"/>
      <c r="W1056" s="53"/>
    </row>
    <row r="1057" spans="7:22" x14ac:dyDescent="0.15">
      <c r="G1057" s="53"/>
      <c r="K1057" s="53"/>
      <c r="L1057" s="53"/>
      <c r="U1057" s="53"/>
      <c r="V1057" s="53"/>
    </row>
    <row r="1058" spans="7:22" x14ac:dyDescent="0.15">
      <c r="G1058" s="53"/>
      <c r="K1058" s="53"/>
      <c r="L1058" s="53"/>
      <c r="R1058" s="53"/>
      <c r="U1058" s="53"/>
      <c r="V1058" s="53"/>
    </row>
    <row r="1059" spans="7:22" x14ac:dyDescent="0.15">
      <c r="G1059" s="53"/>
      <c r="K1059" s="53"/>
      <c r="L1059" s="53"/>
      <c r="R1059" s="53"/>
      <c r="U1059" s="53"/>
      <c r="V1059" s="53"/>
    </row>
    <row r="1060" spans="7:22" x14ac:dyDescent="0.15">
      <c r="G1060" s="53"/>
      <c r="K1060" s="53"/>
      <c r="L1060" s="53"/>
    </row>
    <row r="1061" spans="7:22" x14ac:dyDescent="0.15">
      <c r="G1061" s="53"/>
      <c r="K1061" s="53"/>
      <c r="L1061" s="53"/>
      <c r="U1061" s="53"/>
      <c r="V1061" s="53"/>
    </row>
    <row r="1062" spans="7:22" x14ac:dyDescent="0.15">
      <c r="G1062" s="53"/>
      <c r="K1062" s="53"/>
      <c r="L1062" s="53"/>
    </row>
    <row r="1063" spans="7:22" x14ac:dyDescent="0.15">
      <c r="G1063" s="53"/>
      <c r="K1063" s="53"/>
      <c r="L1063" s="53"/>
      <c r="U1063" s="53"/>
      <c r="V1063" s="53"/>
    </row>
    <row r="1064" spans="7:22" x14ac:dyDescent="0.15">
      <c r="G1064" s="53"/>
      <c r="K1064" s="53"/>
      <c r="L1064" s="53"/>
      <c r="R1064" s="53"/>
      <c r="U1064" s="53"/>
      <c r="V1064" s="53"/>
    </row>
    <row r="1065" spans="7:22" x14ac:dyDescent="0.15">
      <c r="G1065" s="53"/>
      <c r="K1065" s="53"/>
      <c r="L1065" s="53"/>
      <c r="R1065" s="53"/>
      <c r="U1065" s="53"/>
      <c r="V1065" s="53"/>
    </row>
    <row r="1066" spans="7:22" x14ac:dyDescent="0.15">
      <c r="G1066" s="53"/>
      <c r="K1066" s="53"/>
      <c r="L1066" s="53"/>
    </row>
    <row r="1067" spans="7:22" x14ac:dyDescent="0.15">
      <c r="G1067" s="53"/>
      <c r="K1067" s="53"/>
      <c r="L1067" s="53"/>
    </row>
    <row r="1068" spans="7:22" x14ac:dyDescent="0.15">
      <c r="G1068" s="53"/>
      <c r="K1068" s="53"/>
      <c r="L1068" s="53"/>
      <c r="R1068" s="53"/>
      <c r="U1068" s="53"/>
      <c r="V1068" s="53"/>
    </row>
    <row r="1069" spans="7:22" x14ac:dyDescent="0.15">
      <c r="G1069" s="53"/>
      <c r="K1069" s="53"/>
      <c r="L1069" s="53"/>
      <c r="R1069" s="53"/>
      <c r="U1069" s="53"/>
      <c r="V1069" s="53"/>
    </row>
    <row r="1070" spans="7:22" x14ac:dyDescent="0.15">
      <c r="G1070" s="53"/>
      <c r="K1070" s="53"/>
      <c r="L1070" s="53"/>
    </row>
    <row r="1071" spans="7:22" x14ac:dyDescent="0.15">
      <c r="G1071" s="53"/>
      <c r="K1071" s="53"/>
      <c r="L1071" s="53"/>
    </row>
    <row r="1072" spans="7:22" x14ac:dyDescent="0.15">
      <c r="G1072" s="53"/>
      <c r="K1072" s="53"/>
      <c r="L1072" s="53"/>
      <c r="R1072" s="53"/>
    </row>
    <row r="1073" spans="7:23" x14ac:dyDescent="0.15">
      <c r="G1073" s="53"/>
      <c r="K1073" s="53"/>
      <c r="L1073" s="53"/>
      <c r="R1073" s="53"/>
    </row>
    <row r="1074" spans="7:23" x14ac:dyDescent="0.15">
      <c r="G1074" s="53"/>
      <c r="K1074" s="53"/>
      <c r="L1074" s="53"/>
      <c r="R1074" s="53"/>
      <c r="U1074" s="53"/>
      <c r="V1074" s="53"/>
    </row>
    <row r="1075" spans="7:23" x14ac:dyDescent="0.15">
      <c r="G1075" s="53"/>
      <c r="K1075" s="53"/>
      <c r="L1075" s="53"/>
    </row>
    <row r="1076" spans="7:23" x14ac:dyDescent="0.15">
      <c r="G1076" s="53"/>
      <c r="K1076" s="53"/>
      <c r="L1076" s="53"/>
      <c r="R1076" s="53"/>
      <c r="U1076" s="53"/>
      <c r="V1076" s="53"/>
      <c r="W1076" s="53"/>
    </row>
    <row r="1077" spans="7:23" x14ac:dyDescent="0.15">
      <c r="G1077" s="53"/>
      <c r="K1077" s="53"/>
      <c r="L1077" s="53"/>
      <c r="U1077" s="53"/>
      <c r="V1077" s="53"/>
    </row>
    <row r="1078" spans="7:23" x14ac:dyDescent="0.15">
      <c r="G1078" s="53"/>
      <c r="K1078" s="53"/>
      <c r="L1078" s="53"/>
      <c r="R1078" s="53"/>
      <c r="U1078" s="53"/>
      <c r="V1078" s="53"/>
    </row>
    <row r="1079" spans="7:23" x14ac:dyDescent="0.15">
      <c r="G1079" s="53"/>
      <c r="K1079" s="53"/>
      <c r="L1079" s="53"/>
      <c r="R1079" s="53"/>
      <c r="U1079" s="53"/>
      <c r="V1079" s="53"/>
    </row>
    <row r="1080" spans="7:23" x14ac:dyDescent="0.15">
      <c r="G1080" s="53"/>
      <c r="K1080" s="53"/>
      <c r="L1080" s="53"/>
      <c r="R1080" s="53"/>
      <c r="U1080" s="53"/>
      <c r="V1080" s="53"/>
    </row>
    <row r="1081" spans="7:23" x14ac:dyDescent="0.15">
      <c r="G1081" s="53"/>
      <c r="K1081" s="53"/>
      <c r="L1081" s="53"/>
      <c r="R1081" s="53"/>
      <c r="U1081" s="53"/>
      <c r="V1081" s="53"/>
    </row>
    <row r="1082" spans="7:23" x14ac:dyDescent="0.15">
      <c r="G1082" s="53"/>
      <c r="K1082" s="53"/>
      <c r="L1082" s="53"/>
      <c r="U1082" s="53"/>
    </row>
    <row r="1083" spans="7:23" x14ac:dyDescent="0.15">
      <c r="G1083" s="53"/>
      <c r="K1083" s="53"/>
      <c r="L1083" s="53"/>
    </row>
    <row r="1084" spans="7:23" x14ac:dyDescent="0.15">
      <c r="G1084" s="53"/>
      <c r="K1084" s="53"/>
      <c r="L1084" s="53"/>
      <c r="U1084" s="53"/>
      <c r="V1084" s="53"/>
    </row>
    <row r="1085" spans="7:23" x14ac:dyDescent="0.15">
      <c r="G1085" s="53"/>
      <c r="K1085" s="53"/>
      <c r="L1085" s="53"/>
      <c r="R1085" s="53"/>
      <c r="U1085" s="53"/>
    </row>
    <row r="1086" spans="7:23" x14ac:dyDescent="0.15">
      <c r="G1086" s="53"/>
      <c r="K1086" s="53"/>
      <c r="L1086" s="53"/>
    </row>
    <row r="1087" spans="7:23" x14ac:dyDescent="0.15">
      <c r="G1087" s="53"/>
      <c r="K1087" s="53"/>
      <c r="L1087" s="53"/>
      <c r="R1087" s="53"/>
      <c r="U1087" s="53"/>
      <c r="V1087" s="53"/>
    </row>
    <row r="1088" spans="7:23" x14ac:dyDescent="0.15">
      <c r="G1088" s="53"/>
      <c r="K1088" s="53"/>
      <c r="L1088" s="53"/>
      <c r="R1088" s="53"/>
    </row>
    <row r="1089" spans="7:23" x14ac:dyDescent="0.15">
      <c r="G1089" s="53"/>
      <c r="K1089" s="53"/>
      <c r="L1089" s="53"/>
      <c r="U1089" s="53"/>
      <c r="V1089" s="53"/>
    </row>
    <row r="1090" spans="7:23" x14ac:dyDescent="0.15">
      <c r="G1090" s="53"/>
      <c r="K1090" s="53"/>
      <c r="L1090" s="53"/>
      <c r="U1090" s="53"/>
      <c r="V1090" s="53"/>
      <c r="W1090" s="53"/>
    </row>
    <row r="1091" spans="7:23" x14ac:dyDescent="0.15">
      <c r="G1091" s="53"/>
      <c r="K1091" s="53"/>
      <c r="L1091" s="53"/>
      <c r="U1091" s="53"/>
      <c r="V1091" s="53"/>
    </row>
    <row r="1092" spans="7:23" x14ac:dyDescent="0.15">
      <c r="G1092" s="53"/>
      <c r="K1092" s="53"/>
      <c r="L1092" s="53"/>
      <c r="U1092" s="53"/>
      <c r="V1092" s="53"/>
      <c r="W1092" s="53"/>
    </row>
    <row r="1093" spans="7:23" x14ac:dyDescent="0.15">
      <c r="G1093" s="53"/>
      <c r="K1093" s="53"/>
      <c r="L1093" s="53"/>
      <c r="R1093" s="53"/>
      <c r="U1093" s="53"/>
      <c r="V1093" s="53"/>
    </row>
    <row r="1094" spans="7:23" x14ac:dyDescent="0.15">
      <c r="G1094" s="53"/>
      <c r="K1094" s="53"/>
      <c r="L1094" s="53"/>
      <c r="U1094" s="53"/>
      <c r="V1094" s="53"/>
    </row>
    <row r="1095" spans="7:23" x14ac:dyDescent="0.15">
      <c r="G1095" s="53"/>
      <c r="K1095" s="53"/>
      <c r="L1095" s="53"/>
      <c r="R1095" s="53"/>
      <c r="U1095" s="53"/>
      <c r="V1095" s="53"/>
    </row>
    <row r="1096" spans="7:23" x14ac:dyDescent="0.15">
      <c r="G1096" s="53"/>
      <c r="K1096" s="53"/>
      <c r="L1096" s="53"/>
      <c r="R1096" s="53"/>
      <c r="W1096" s="53"/>
    </row>
    <row r="1097" spans="7:23" x14ac:dyDescent="0.15">
      <c r="G1097" s="53"/>
      <c r="K1097" s="53"/>
      <c r="L1097" s="53"/>
      <c r="U1097" s="53"/>
      <c r="V1097" s="53"/>
    </row>
    <row r="1098" spans="7:23" x14ac:dyDescent="0.15">
      <c r="G1098" s="53"/>
      <c r="K1098" s="53"/>
      <c r="L1098" s="53"/>
      <c r="U1098" s="53"/>
      <c r="V1098" s="53"/>
    </row>
    <row r="1099" spans="7:23" x14ac:dyDescent="0.15">
      <c r="G1099" s="53"/>
      <c r="K1099" s="53"/>
      <c r="L1099" s="53"/>
      <c r="U1099" s="53"/>
      <c r="V1099" s="53"/>
    </row>
    <row r="1100" spans="7:23" x14ac:dyDescent="0.15">
      <c r="G1100" s="53"/>
      <c r="K1100" s="53"/>
      <c r="L1100" s="53"/>
      <c r="U1100" s="53"/>
      <c r="V1100" s="53"/>
    </row>
    <row r="1101" spans="7:23" x14ac:dyDescent="0.15">
      <c r="G1101" s="53"/>
      <c r="K1101" s="53"/>
      <c r="L1101" s="53"/>
      <c r="R1101" s="53"/>
      <c r="U1101" s="53"/>
      <c r="V1101" s="53"/>
    </row>
    <row r="1102" spans="7:23" x14ac:dyDescent="0.15">
      <c r="G1102" s="53"/>
      <c r="K1102" s="53"/>
      <c r="L1102" s="53"/>
      <c r="R1102" s="53"/>
    </row>
    <row r="1103" spans="7:23" x14ac:dyDescent="0.15">
      <c r="G1103" s="53"/>
      <c r="K1103" s="53"/>
      <c r="L1103" s="53"/>
    </row>
    <row r="1104" spans="7:23" x14ac:dyDescent="0.15">
      <c r="G1104" s="53"/>
      <c r="K1104" s="53"/>
      <c r="L1104" s="53"/>
      <c r="R1104" s="53"/>
      <c r="U1104" s="53"/>
      <c r="V1104" s="53"/>
    </row>
    <row r="1105" spans="7:22" x14ac:dyDescent="0.15">
      <c r="G1105" s="53"/>
      <c r="K1105" s="53"/>
      <c r="L1105" s="53"/>
      <c r="U1105" s="53"/>
      <c r="V1105" s="53"/>
    </row>
    <row r="1106" spans="7:22" x14ac:dyDescent="0.15">
      <c r="G1106" s="53"/>
      <c r="K1106" s="53"/>
      <c r="L1106" s="53"/>
      <c r="R1106" s="53"/>
      <c r="U1106" s="53"/>
      <c r="V1106" s="53"/>
    </row>
    <row r="1107" spans="7:22" x14ac:dyDescent="0.15">
      <c r="G1107" s="53"/>
      <c r="K1107" s="53"/>
      <c r="L1107" s="53"/>
    </row>
    <row r="1108" spans="7:22" x14ac:dyDescent="0.15">
      <c r="G1108" s="53"/>
      <c r="K1108" s="53"/>
      <c r="L1108" s="53"/>
      <c r="R1108" s="53"/>
      <c r="U1108" s="53"/>
      <c r="V1108" s="53"/>
    </row>
    <row r="1109" spans="7:22" x14ac:dyDescent="0.15">
      <c r="G1109" s="53"/>
      <c r="K1109" s="53"/>
      <c r="L1109" s="53"/>
    </row>
    <row r="1110" spans="7:22" x14ac:dyDescent="0.15">
      <c r="G1110" s="53"/>
      <c r="K1110" s="53"/>
      <c r="L1110" s="53"/>
      <c r="R1110" s="53"/>
      <c r="U1110" s="53"/>
      <c r="V1110" s="53"/>
    </row>
    <row r="1111" spans="7:22" x14ac:dyDescent="0.15">
      <c r="G1111" s="53"/>
      <c r="K1111" s="53"/>
      <c r="L1111" s="53"/>
      <c r="R1111" s="53"/>
      <c r="U1111" s="53"/>
      <c r="V1111" s="53"/>
    </row>
    <row r="1112" spans="7:22" x14ac:dyDescent="0.15">
      <c r="G1112" s="53"/>
      <c r="K1112" s="53"/>
      <c r="L1112" s="53"/>
      <c r="R1112" s="53"/>
      <c r="U1112" s="53"/>
      <c r="V1112" s="53"/>
    </row>
    <row r="1113" spans="7:22" x14ac:dyDescent="0.15">
      <c r="G1113" s="53"/>
      <c r="K1113" s="53"/>
      <c r="L1113" s="53"/>
      <c r="U1113" s="53"/>
      <c r="V1113" s="53"/>
    </row>
    <row r="1114" spans="7:22" x14ac:dyDescent="0.15">
      <c r="G1114" s="53"/>
      <c r="K1114" s="53"/>
      <c r="L1114" s="53"/>
      <c r="U1114" s="53"/>
      <c r="V1114" s="53"/>
    </row>
    <row r="1115" spans="7:22" x14ac:dyDescent="0.15">
      <c r="G1115" s="53"/>
      <c r="K1115" s="53"/>
      <c r="L1115" s="53"/>
      <c r="R1115" s="53"/>
    </row>
    <row r="1116" spans="7:22" x14ac:dyDescent="0.15">
      <c r="G1116" s="53"/>
      <c r="K1116" s="53"/>
      <c r="L1116" s="53"/>
    </row>
    <row r="1117" spans="7:22" x14ac:dyDescent="0.15">
      <c r="G1117" s="53"/>
      <c r="K1117" s="53"/>
      <c r="L1117" s="53"/>
      <c r="R1117" s="53"/>
      <c r="U1117" s="53"/>
      <c r="V1117" s="53"/>
    </row>
    <row r="1118" spans="7:22" x14ac:dyDescent="0.15">
      <c r="G1118" s="53"/>
      <c r="K1118" s="53"/>
      <c r="L1118" s="53"/>
    </row>
    <row r="1119" spans="7:22" x14ac:dyDescent="0.15">
      <c r="G1119" s="53"/>
      <c r="K1119" s="53"/>
      <c r="L1119" s="53"/>
      <c r="R1119" s="53"/>
      <c r="U1119" s="53"/>
    </row>
    <row r="1120" spans="7:22" x14ac:dyDescent="0.15">
      <c r="G1120" s="53"/>
      <c r="K1120" s="53"/>
      <c r="L1120" s="53"/>
      <c r="U1120" s="53"/>
    </row>
    <row r="1121" spans="7:23" x14ac:dyDescent="0.15">
      <c r="G1121" s="53"/>
      <c r="K1121" s="53"/>
      <c r="L1121" s="53"/>
      <c r="U1121" s="53"/>
      <c r="V1121" s="53"/>
      <c r="W1121" s="53"/>
    </row>
    <row r="1122" spans="7:23" x14ac:dyDescent="0.15">
      <c r="G1122" s="53"/>
      <c r="K1122" s="53"/>
      <c r="L1122" s="53"/>
      <c r="R1122" s="53"/>
      <c r="U1122" s="53"/>
      <c r="V1122" s="53"/>
    </row>
    <row r="1123" spans="7:23" x14ac:dyDescent="0.15">
      <c r="G1123" s="53"/>
      <c r="K1123" s="53"/>
      <c r="L1123" s="53"/>
      <c r="R1123" s="53"/>
      <c r="U1123" s="53"/>
      <c r="V1123" s="53"/>
    </row>
    <row r="1124" spans="7:23" x14ac:dyDescent="0.15">
      <c r="G1124" s="53"/>
      <c r="K1124" s="53"/>
      <c r="L1124" s="53"/>
    </row>
    <row r="1125" spans="7:23" x14ac:dyDescent="0.15">
      <c r="G1125" s="53"/>
      <c r="K1125" s="53"/>
      <c r="L1125" s="53"/>
    </row>
    <row r="1126" spans="7:23" x14ac:dyDescent="0.15">
      <c r="G1126" s="53"/>
      <c r="K1126" s="53"/>
      <c r="L1126" s="53"/>
      <c r="R1126" s="53"/>
      <c r="U1126" s="53"/>
      <c r="V1126" s="53"/>
    </row>
    <row r="1127" spans="7:23" x14ac:dyDescent="0.15">
      <c r="G1127" s="53"/>
      <c r="K1127" s="53"/>
      <c r="L1127" s="53"/>
      <c r="R1127" s="53"/>
      <c r="U1127" s="53"/>
      <c r="V1127" s="53"/>
    </row>
    <row r="1128" spans="7:23" x14ac:dyDescent="0.15">
      <c r="G1128" s="53"/>
      <c r="K1128" s="53"/>
      <c r="L1128" s="53"/>
    </row>
    <row r="1129" spans="7:23" x14ac:dyDescent="0.15">
      <c r="G1129" s="53"/>
      <c r="K1129" s="53"/>
      <c r="L1129" s="53"/>
      <c r="U1129" s="53"/>
      <c r="V1129" s="53"/>
    </row>
    <row r="1130" spans="7:23" x14ac:dyDescent="0.15">
      <c r="G1130" s="53"/>
      <c r="K1130" s="53"/>
      <c r="L1130" s="53"/>
      <c r="U1130" s="53"/>
      <c r="V1130" s="53"/>
      <c r="W1130" s="53"/>
    </row>
    <row r="1131" spans="7:23" x14ac:dyDescent="0.15">
      <c r="G1131" s="53"/>
      <c r="K1131" s="53"/>
      <c r="L1131" s="53"/>
      <c r="U1131" s="53"/>
      <c r="V1131" s="53"/>
    </row>
    <row r="1132" spans="7:23" x14ac:dyDescent="0.15">
      <c r="G1132" s="53"/>
      <c r="K1132" s="53"/>
      <c r="L1132" s="53"/>
      <c r="U1132" s="53"/>
      <c r="V1132" s="53"/>
    </row>
    <row r="1133" spans="7:23" x14ac:dyDescent="0.15">
      <c r="G1133" s="53"/>
      <c r="K1133" s="53"/>
      <c r="L1133" s="53"/>
      <c r="U1133" s="53"/>
      <c r="V1133" s="53"/>
    </row>
    <row r="1134" spans="7:23" x14ac:dyDescent="0.15">
      <c r="G1134" s="53"/>
      <c r="K1134" s="53"/>
      <c r="L1134" s="53"/>
    </row>
    <row r="1135" spans="7:23" x14ac:dyDescent="0.15">
      <c r="G1135" s="53"/>
      <c r="K1135" s="53"/>
      <c r="L1135" s="53"/>
      <c r="U1135" s="53"/>
      <c r="V1135" s="53"/>
    </row>
    <row r="1136" spans="7:23" x14ac:dyDescent="0.15">
      <c r="G1136" s="53"/>
      <c r="K1136" s="53"/>
      <c r="L1136" s="53"/>
      <c r="R1136" s="53"/>
      <c r="U1136" s="53"/>
      <c r="V1136" s="53"/>
    </row>
    <row r="1137" spans="7:23" x14ac:dyDescent="0.15">
      <c r="G1137" s="53"/>
      <c r="K1137" s="53"/>
      <c r="L1137" s="53"/>
      <c r="U1137" s="53"/>
      <c r="V1137" s="53"/>
    </row>
    <row r="1138" spans="7:23" x14ac:dyDescent="0.15">
      <c r="G1138" s="53"/>
      <c r="K1138" s="53"/>
      <c r="L1138" s="53"/>
      <c r="U1138" s="53"/>
      <c r="V1138" s="53"/>
    </row>
    <row r="1139" spans="7:23" x14ac:dyDescent="0.15">
      <c r="G1139" s="53"/>
      <c r="K1139" s="53"/>
      <c r="L1139" s="53"/>
      <c r="R1139" s="53"/>
      <c r="U1139" s="53"/>
      <c r="V1139" s="53"/>
    </row>
    <row r="1140" spans="7:23" x14ac:dyDescent="0.15">
      <c r="G1140" s="53"/>
      <c r="K1140" s="53"/>
      <c r="L1140" s="53"/>
      <c r="R1140" s="53"/>
      <c r="U1140" s="53"/>
      <c r="V1140" s="53"/>
    </row>
    <row r="1141" spans="7:23" x14ac:dyDescent="0.15">
      <c r="G1141" s="53"/>
      <c r="K1141" s="53"/>
      <c r="L1141" s="53"/>
      <c r="R1141" s="53"/>
      <c r="U1141" s="53"/>
      <c r="V1141" s="53"/>
    </row>
    <row r="1142" spans="7:23" x14ac:dyDescent="0.15">
      <c r="G1142" s="53"/>
      <c r="K1142" s="53"/>
      <c r="L1142" s="53"/>
      <c r="R1142" s="53"/>
      <c r="U1142" s="53"/>
      <c r="V1142" s="53"/>
    </row>
    <row r="1143" spans="7:23" x14ac:dyDescent="0.15">
      <c r="G1143" s="53"/>
      <c r="K1143" s="53"/>
      <c r="L1143" s="53"/>
      <c r="R1143" s="53"/>
      <c r="U1143" s="53"/>
      <c r="V1143" s="53"/>
    </row>
    <row r="1144" spans="7:23" x14ac:dyDescent="0.15">
      <c r="G1144" s="53"/>
      <c r="K1144" s="53"/>
      <c r="L1144" s="53"/>
      <c r="R1144" s="53"/>
      <c r="U1144" s="53"/>
      <c r="V1144" s="53"/>
    </row>
    <row r="1145" spans="7:23" x14ac:dyDescent="0.15">
      <c r="G1145" s="53"/>
      <c r="K1145" s="53"/>
      <c r="L1145" s="53"/>
      <c r="U1145" s="53"/>
      <c r="V1145" s="53"/>
    </row>
    <row r="1146" spans="7:23" x14ac:dyDescent="0.15">
      <c r="G1146" s="53"/>
      <c r="K1146" s="53"/>
      <c r="L1146" s="53"/>
      <c r="R1146" s="53"/>
      <c r="U1146" s="53"/>
      <c r="V1146" s="53"/>
      <c r="W1146" s="53"/>
    </row>
    <row r="1147" spans="7:23" x14ac:dyDescent="0.15">
      <c r="G1147" s="53"/>
      <c r="K1147" s="53"/>
      <c r="L1147" s="53"/>
      <c r="U1147" s="53"/>
      <c r="V1147" s="53"/>
    </row>
    <row r="1148" spans="7:23" x14ac:dyDescent="0.15">
      <c r="G1148" s="53"/>
      <c r="K1148" s="53"/>
      <c r="L1148" s="53"/>
      <c r="U1148" s="53"/>
      <c r="V1148" s="53"/>
    </row>
    <row r="1149" spans="7:23" x14ac:dyDescent="0.15">
      <c r="G1149" s="53"/>
      <c r="K1149" s="53"/>
      <c r="L1149" s="53"/>
      <c r="R1149" s="53"/>
      <c r="U1149" s="53"/>
      <c r="V1149" s="53"/>
    </row>
    <row r="1150" spans="7:23" x14ac:dyDescent="0.15">
      <c r="G1150" s="53"/>
      <c r="K1150" s="53"/>
      <c r="L1150" s="53"/>
    </row>
    <row r="1151" spans="7:23" x14ac:dyDescent="0.15">
      <c r="G1151" s="53"/>
      <c r="K1151" s="53"/>
      <c r="L1151" s="53"/>
    </row>
    <row r="1152" spans="7:23" x14ac:dyDescent="0.15">
      <c r="G1152" s="53"/>
      <c r="K1152" s="53"/>
      <c r="L1152" s="53"/>
      <c r="U1152" s="53"/>
      <c r="V1152" s="53"/>
    </row>
    <row r="1153" spans="7:22" x14ac:dyDescent="0.15">
      <c r="G1153" s="53"/>
      <c r="K1153" s="53"/>
      <c r="L1153" s="53"/>
      <c r="R1153" s="53"/>
      <c r="U1153" s="53"/>
      <c r="V1153" s="53"/>
    </row>
    <row r="1154" spans="7:22" x14ac:dyDescent="0.15">
      <c r="G1154" s="53"/>
      <c r="K1154" s="53"/>
      <c r="L1154" s="53"/>
    </row>
    <row r="1155" spans="7:22" x14ac:dyDescent="0.15">
      <c r="G1155" s="53"/>
      <c r="K1155" s="53"/>
      <c r="L1155" s="53"/>
    </row>
    <row r="1156" spans="7:22" x14ac:dyDescent="0.15">
      <c r="G1156" s="53"/>
      <c r="K1156" s="53"/>
      <c r="L1156" s="53"/>
      <c r="R1156" s="53"/>
      <c r="U1156" s="53"/>
      <c r="V1156" s="53"/>
    </row>
    <row r="1157" spans="7:22" x14ac:dyDescent="0.15">
      <c r="G1157" s="53"/>
      <c r="K1157" s="53"/>
      <c r="L1157" s="53"/>
      <c r="R1157" s="53"/>
    </row>
    <row r="1158" spans="7:22" x14ac:dyDescent="0.15">
      <c r="G1158" s="53"/>
      <c r="K1158" s="53"/>
      <c r="L1158" s="53"/>
      <c r="U1158" s="53"/>
      <c r="V1158" s="53"/>
    </row>
    <row r="1159" spans="7:22" x14ac:dyDescent="0.15">
      <c r="G1159" s="53"/>
      <c r="K1159" s="53"/>
      <c r="L1159" s="53"/>
      <c r="R1159" s="53"/>
      <c r="U1159" s="53"/>
    </row>
    <row r="1160" spans="7:22" x14ac:dyDescent="0.15">
      <c r="G1160" s="53"/>
      <c r="K1160" s="53"/>
      <c r="L1160" s="53"/>
      <c r="U1160" s="53"/>
      <c r="V1160" s="53"/>
    </row>
    <row r="1161" spans="7:22" x14ac:dyDescent="0.15">
      <c r="G1161" s="53"/>
      <c r="K1161" s="53"/>
      <c r="L1161" s="53"/>
    </row>
    <row r="1162" spans="7:22" x14ac:dyDescent="0.15">
      <c r="G1162" s="53"/>
      <c r="K1162" s="53"/>
      <c r="L1162" s="53"/>
    </row>
    <row r="1163" spans="7:22" x14ac:dyDescent="0.15">
      <c r="G1163" s="53"/>
      <c r="K1163" s="53"/>
      <c r="L1163" s="53"/>
    </row>
    <row r="1164" spans="7:22" x14ac:dyDescent="0.15">
      <c r="G1164" s="53"/>
      <c r="K1164" s="53"/>
      <c r="L1164" s="53"/>
      <c r="R1164" s="53"/>
    </row>
    <row r="1165" spans="7:22" x14ac:dyDescent="0.15">
      <c r="G1165" s="53"/>
      <c r="K1165" s="53"/>
      <c r="L1165" s="53"/>
      <c r="U1165" s="53"/>
      <c r="V1165" s="53"/>
    </row>
    <row r="1166" spans="7:22" x14ac:dyDescent="0.15">
      <c r="G1166" s="53"/>
      <c r="K1166" s="53"/>
      <c r="L1166" s="53"/>
      <c r="U1166" s="53"/>
      <c r="V1166" s="53"/>
    </row>
    <row r="1167" spans="7:22" x14ac:dyDescent="0.15">
      <c r="G1167" s="53"/>
      <c r="K1167" s="53"/>
      <c r="L1167" s="53"/>
      <c r="R1167" s="53"/>
      <c r="U1167" s="53"/>
      <c r="V1167" s="53"/>
    </row>
    <row r="1168" spans="7:22" x14ac:dyDescent="0.15">
      <c r="G1168" s="53"/>
      <c r="K1168" s="53"/>
      <c r="L1168" s="53"/>
    </row>
    <row r="1169" spans="7:23" x14ac:dyDescent="0.15">
      <c r="G1169" s="53"/>
      <c r="K1169" s="53"/>
      <c r="L1169" s="53"/>
      <c r="R1169" s="53"/>
      <c r="U1169" s="53"/>
      <c r="V1169" s="53"/>
    </row>
    <row r="1170" spans="7:23" x14ac:dyDescent="0.15">
      <c r="G1170" s="53"/>
      <c r="K1170" s="53"/>
      <c r="L1170" s="53"/>
      <c r="R1170" s="53"/>
    </row>
    <row r="1171" spans="7:23" x14ac:dyDescent="0.15">
      <c r="G1171" s="53"/>
      <c r="K1171" s="53"/>
      <c r="L1171" s="53"/>
      <c r="U1171" s="53"/>
      <c r="V1171" s="53"/>
    </row>
    <row r="1172" spans="7:23" x14ac:dyDescent="0.15">
      <c r="G1172" s="53"/>
      <c r="K1172" s="53"/>
      <c r="L1172" s="53"/>
      <c r="R1172" s="53"/>
      <c r="U1172" s="53"/>
      <c r="V1172" s="53"/>
    </row>
    <row r="1173" spans="7:23" x14ac:dyDescent="0.15">
      <c r="G1173" s="53"/>
      <c r="K1173" s="53"/>
      <c r="L1173" s="53"/>
      <c r="R1173" s="53"/>
      <c r="U1173" s="53"/>
      <c r="V1173" s="53"/>
    </row>
    <row r="1174" spans="7:23" x14ac:dyDescent="0.15">
      <c r="G1174" s="53"/>
      <c r="K1174" s="53"/>
      <c r="L1174" s="53"/>
      <c r="R1174" s="53"/>
      <c r="U1174" s="53"/>
      <c r="V1174" s="53"/>
    </row>
    <row r="1175" spans="7:23" x14ac:dyDescent="0.15">
      <c r="G1175" s="53"/>
      <c r="K1175" s="53"/>
      <c r="L1175" s="53"/>
      <c r="U1175" s="53"/>
      <c r="V1175" s="53"/>
    </row>
    <row r="1176" spans="7:23" x14ac:dyDescent="0.15">
      <c r="G1176" s="53"/>
      <c r="K1176" s="53"/>
      <c r="L1176" s="53"/>
      <c r="R1176" s="53"/>
      <c r="U1176" s="53"/>
      <c r="V1176" s="53"/>
    </row>
    <row r="1177" spans="7:23" x14ac:dyDescent="0.15">
      <c r="G1177" s="53"/>
      <c r="K1177" s="53"/>
      <c r="L1177" s="53"/>
      <c r="R1177" s="53"/>
      <c r="U1177" s="53"/>
      <c r="V1177" s="53"/>
    </row>
    <row r="1178" spans="7:23" x14ac:dyDescent="0.15">
      <c r="G1178" s="53"/>
      <c r="K1178" s="53"/>
      <c r="L1178" s="53"/>
      <c r="R1178" s="53"/>
      <c r="U1178" s="53"/>
      <c r="V1178" s="53"/>
    </row>
    <row r="1179" spans="7:23" x14ac:dyDescent="0.15">
      <c r="G1179" s="53"/>
      <c r="K1179" s="53"/>
      <c r="L1179" s="53"/>
      <c r="U1179" s="53"/>
      <c r="V1179" s="53"/>
    </row>
    <row r="1180" spans="7:23" x14ac:dyDescent="0.15">
      <c r="G1180" s="53"/>
      <c r="K1180" s="53"/>
      <c r="L1180" s="53"/>
      <c r="U1180" s="53"/>
      <c r="V1180" s="53"/>
    </row>
    <row r="1181" spans="7:23" x14ac:dyDescent="0.15">
      <c r="G1181" s="53"/>
      <c r="K1181" s="53"/>
      <c r="L1181" s="53"/>
      <c r="R1181" s="53"/>
      <c r="U1181" s="53"/>
      <c r="V1181" s="53"/>
      <c r="W1181" s="53"/>
    </row>
    <row r="1182" spans="7:23" x14ac:dyDescent="0.15">
      <c r="G1182" s="53"/>
      <c r="K1182" s="53"/>
      <c r="L1182" s="53"/>
      <c r="R1182" s="53"/>
      <c r="U1182" s="53"/>
      <c r="V1182" s="53"/>
    </row>
    <row r="1183" spans="7:23" x14ac:dyDescent="0.15">
      <c r="G1183" s="53"/>
      <c r="K1183" s="53"/>
      <c r="L1183" s="53"/>
      <c r="U1183" s="53"/>
      <c r="V1183" s="53"/>
    </row>
    <row r="1184" spans="7:23" x14ac:dyDescent="0.15">
      <c r="G1184" s="53"/>
      <c r="K1184" s="53"/>
      <c r="L1184" s="53"/>
      <c r="U1184" s="53"/>
      <c r="V1184" s="53"/>
      <c r="W1184" s="53"/>
    </row>
    <row r="1185" spans="7:23" x14ac:dyDescent="0.15">
      <c r="G1185" s="53"/>
      <c r="K1185" s="53"/>
      <c r="L1185" s="53"/>
      <c r="R1185" s="53"/>
    </row>
    <row r="1186" spans="7:23" x14ac:dyDescent="0.15">
      <c r="G1186" s="53"/>
      <c r="K1186" s="53"/>
      <c r="L1186" s="53"/>
    </row>
    <row r="1187" spans="7:23" x14ac:dyDescent="0.15">
      <c r="G1187" s="53"/>
      <c r="K1187" s="53"/>
      <c r="L1187" s="53"/>
      <c r="R1187" s="53"/>
      <c r="U1187" s="53"/>
      <c r="V1187" s="53"/>
    </row>
    <row r="1188" spans="7:23" x14ac:dyDescent="0.15">
      <c r="G1188" s="53"/>
      <c r="K1188" s="53"/>
      <c r="L1188" s="53"/>
      <c r="R1188" s="53"/>
      <c r="U1188" s="53"/>
      <c r="V1188" s="53"/>
    </row>
    <row r="1189" spans="7:23" x14ac:dyDescent="0.15">
      <c r="G1189" s="53"/>
      <c r="K1189" s="53"/>
      <c r="L1189" s="53"/>
    </row>
    <row r="1190" spans="7:23" x14ac:dyDescent="0.15">
      <c r="G1190" s="53"/>
      <c r="K1190" s="53"/>
      <c r="L1190" s="53"/>
      <c r="U1190" s="53"/>
      <c r="V1190" s="53"/>
    </row>
    <row r="1191" spans="7:23" x14ac:dyDescent="0.15">
      <c r="G1191" s="53"/>
      <c r="K1191" s="53"/>
      <c r="L1191" s="53"/>
      <c r="R1191" s="53"/>
    </row>
    <row r="1192" spans="7:23" x14ac:dyDescent="0.15">
      <c r="G1192" s="53"/>
      <c r="K1192" s="53"/>
      <c r="L1192" s="53"/>
      <c r="R1192" s="53"/>
    </row>
    <row r="1193" spans="7:23" x14ac:dyDescent="0.15">
      <c r="G1193" s="53"/>
      <c r="K1193" s="53"/>
      <c r="L1193" s="53"/>
      <c r="R1193" s="53"/>
    </row>
    <row r="1194" spans="7:23" x14ac:dyDescent="0.15">
      <c r="G1194" s="53"/>
      <c r="K1194" s="53"/>
      <c r="L1194" s="53"/>
    </row>
    <row r="1195" spans="7:23" x14ac:dyDescent="0.15">
      <c r="G1195" s="53"/>
      <c r="K1195" s="53"/>
      <c r="L1195" s="53"/>
    </row>
    <row r="1196" spans="7:23" x14ac:dyDescent="0.15">
      <c r="G1196" s="53"/>
      <c r="K1196" s="53"/>
      <c r="L1196" s="53"/>
      <c r="U1196" s="53"/>
      <c r="V1196" s="53"/>
    </row>
    <row r="1197" spans="7:23" x14ac:dyDescent="0.15">
      <c r="G1197" s="53"/>
      <c r="K1197" s="53"/>
      <c r="L1197" s="53"/>
    </row>
    <row r="1198" spans="7:23" x14ac:dyDescent="0.15">
      <c r="G1198" s="53"/>
      <c r="K1198" s="53"/>
      <c r="L1198" s="53"/>
      <c r="R1198" s="53"/>
      <c r="U1198" s="53"/>
      <c r="V1198" s="53"/>
    </row>
    <row r="1199" spans="7:23" x14ac:dyDescent="0.15">
      <c r="G1199" s="53"/>
      <c r="K1199" s="53"/>
      <c r="L1199" s="53"/>
      <c r="R1199" s="53"/>
    </row>
    <row r="1200" spans="7:23" x14ac:dyDescent="0.15">
      <c r="G1200" s="53"/>
      <c r="K1200" s="53"/>
      <c r="L1200" s="53"/>
      <c r="U1200" s="53"/>
      <c r="W1200" s="53"/>
    </row>
    <row r="1201" spans="7:22" x14ac:dyDescent="0.15">
      <c r="G1201" s="53"/>
      <c r="K1201" s="53"/>
      <c r="L1201" s="53"/>
      <c r="U1201" s="53"/>
      <c r="V1201" s="53"/>
    </row>
    <row r="1202" spans="7:22" x14ac:dyDescent="0.15">
      <c r="G1202" s="53"/>
      <c r="K1202" s="53"/>
      <c r="L1202" s="53"/>
      <c r="R1202" s="53"/>
      <c r="U1202" s="53"/>
      <c r="V1202" s="53"/>
    </row>
    <row r="1203" spans="7:22" x14ac:dyDescent="0.15">
      <c r="G1203" s="53"/>
      <c r="K1203" s="53"/>
      <c r="L1203" s="53"/>
    </row>
    <row r="1204" spans="7:22" x14ac:dyDescent="0.15">
      <c r="G1204" s="53"/>
      <c r="K1204" s="53"/>
      <c r="L1204" s="53"/>
      <c r="R1204" s="53"/>
      <c r="U1204" s="53"/>
      <c r="V1204" s="53"/>
    </row>
    <row r="1205" spans="7:22" x14ac:dyDescent="0.15">
      <c r="G1205" s="53"/>
      <c r="K1205" s="53"/>
      <c r="L1205" s="53"/>
      <c r="R1205" s="53"/>
      <c r="U1205" s="53"/>
      <c r="V1205" s="53"/>
    </row>
    <row r="1206" spans="7:22" x14ac:dyDescent="0.15">
      <c r="G1206" s="53"/>
      <c r="K1206" s="53"/>
      <c r="L1206" s="53"/>
    </row>
    <row r="1207" spans="7:22" x14ac:dyDescent="0.15">
      <c r="G1207" s="53"/>
      <c r="K1207" s="53"/>
      <c r="L1207" s="53"/>
      <c r="R1207" s="53"/>
      <c r="U1207" s="53"/>
      <c r="V1207" s="53"/>
    </row>
    <row r="1208" spans="7:22" x14ac:dyDescent="0.15">
      <c r="G1208" s="53"/>
      <c r="K1208" s="53"/>
      <c r="L1208" s="53"/>
    </row>
    <row r="1209" spans="7:22" x14ac:dyDescent="0.15">
      <c r="G1209" s="53"/>
      <c r="K1209" s="53"/>
      <c r="L1209" s="53"/>
      <c r="R1209" s="53"/>
      <c r="U1209" s="53"/>
      <c r="V1209" s="53"/>
    </row>
    <row r="1210" spans="7:22" x14ac:dyDescent="0.15">
      <c r="G1210" s="53"/>
      <c r="K1210" s="53"/>
      <c r="L1210" s="53"/>
      <c r="R1210" s="53"/>
      <c r="U1210" s="53"/>
      <c r="V1210" s="53"/>
    </row>
    <row r="1211" spans="7:22" x14ac:dyDescent="0.15">
      <c r="G1211" s="53"/>
      <c r="K1211" s="53"/>
      <c r="L1211" s="53"/>
    </row>
    <row r="1212" spans="7:22" x14ac:dyDescent="0.15">
      <c r="G1212" s="53"/>
      <c r="K1212" s="53"/>
      <c r="L1212" s="53"/>
      <c r="R1212" s="53"/>
      <c r="U1212" s="53"/>
      <c r="V1212" s="53"/>
    </row>
    <row r="1213" spans="7:22" x14ac:dyDescent="0.15">
      <c r="G1213" s="53"/>
      <c r="K1213" s="53"/>
      <c r="L1213" s="53"/>
      <c r="U1213" s="53"/>
    </row>
    <row r="1214" spans="7:22" x14ac:dyDescent="0.15">
      <c r="G1214" s="53"/>
      <c r="K1214" s="53"/>
      <c r="L1214" s="53"/>
      <c r="R1214" s="53"/>
      <c r="U1214" s="53"/>
    </row>
    <row r="1215" spans="7:22" x14ac:dyDescent="0.15">
      <c r="G1215" s="53"/>
      <c r="K1215" s="53"/>
      <c r="L1215" s="53"/>
      <c r="U1215" s="53"/>
      <c r="V1215" s="53"/>
    </row>
    <row r="1216" spans="7:22" x14ac:dyDescent="0.15">
      <c r="G1216" s="53"/>
      <c r="K1216" s="53"/>
      <c r="L1216" s="53"/>
      <c r="R1216" s="53"/>
      <c r="U1216" s="53"/>
      <c r="V1216" s="53"/>
    </row>
    <row r="1217" spans="7:23" x14ac:dyDescent="0.15">
      <c r="G1217" s="53"/>
      <c r="K1217" s="53"/>
      <c r="L1217" s="53"/>
      <c r="R1217" s="53"/>
      <c r="U1217" s="53"/>
      <c r="V1217" s="53"/>
      <c r="W1217" s="53"/>
    </row>
    <row r="1218" spans="7:23" x14ac:dyDescent="0.15">
      <c r="G1218" s="53"/>
      <c r="K1218" s="53"/>
      <c r="L1218" s="53"/>
      <c r="R1218" s="53"/>
      <c r="U1218" s="53"/>
    </row>
    <row r="1219" spans="7:23" x14ac:dyDescent="0.15">
      <c r="G1219" s="53"/>
      <c r="K1219" s="53"/>
      <c r="L1219" s="53"/>
    </row>
    <row r="1220" spans="7:23" x14ac:dyDescent="0.15">
      <c r="G1220" s="53"/>
      <c r="K1220" s="53"/>
      <c r="L1220" s="53"/>
      <c r="R1220" s="53"/>
      <c r="U1220" s="53"/>
      <c r="V1220" s="53"/>
    </row>
    <row r="1221" spans="7:23" x14ac:dyDescent="0.15">
      <c r="G1221" s="53"/>
      <c r="K1221" s="53"/>
      <c r="L1221" s="53"/>
      <c r="U1221" s="53"/>
      <c r="V1221" s="53"/>
    </row>
    <row r="1222" spans="7:23" x14ac:dyDescent="0.15">
      <c r="G1222" s="53"/>
      <c r="K1222" s="53"/>
      <c r="L1222" s="53"/>
    </row>
    <row r="1223" spans="7:23" x14ac:dyDescent="0.15">
      <c r="G1223" s="53"/>
      <c r="K1223" s="53"/>
      <c r="L1223" s="53"/>
    </row>
    <row r="1224" spans="7:23" x14ac:dyDescent="0.15">
      <c r="G1224" s="53"/>
      <c r="K1224" s="53"/>
      <c r="L1224" s="53"/>
      <c r="U1224" s="53"/>
      <c r="V1224" s="53"/>
    </row>
    <row r="1225" spans="7:23" x14ac:dyDescent="0.15">
      <c r="G1225" s="53"/>
      <c r="K1225" s="53"/>
      <c r="L1225" s="53"/>
      <c r="R1225" s="53"/>
      <c r="U1225" s="53"/>
      <c r="V1225" s="53"/>
      <c r="W1225" s="53"/>
    </row>
    <row r="1226" spans="7:23" x14ac:dyDescent="0.15">
      <c r="G1226" s="53"/>
      <c r="K1226" s="53"/>
      <c r="L1226" s="53"/>
      <c r="U1226" s="53"/>
      <c r="V1226" s="53"/>
    </row>
    <row r="1227" spans="7:23" x14ac:dyDescent="0.15">
      <c r="G1227" s="53"/>
      <c r="K1227" s="53"/>
      <c r="L1227" s="53"/>
      <c r="R1227" s="53"/>
      <c r="U1227" s="53"/>
      <c r="V1227" s="53"/>
    </row>
    <row r="1228" spans="7:23" x14ac:dyDescent="0.15">
      <c r="G1228" s="53"/>
      <c r="K1228" s="53"/>
      <c r="L1228" s="53"/>
      <c r="R1228" s="53"/>
    </row>
    <row r="1229" spans="7:23" x14ac:dyDescent="0.15">
      <c r="G1229" s="53"/>
      <c r="K1229" s="53"/>
      <c r="L1229" s="53"/>
      <c r="R1229" s="53"/>
      <c r="U1229" s="53"/>
      <c r="V1229" s="53"/>
    </row>
    <row r="1230" spans="7:23" x14ac:dyDescent="0.15">
      <c r="G1230" s="53"/>
      <c r="K1230" s="53"/>
      <c r="L1230" s="53"/>
      <c r="U1230" s="53"/>
      <c r="V1230" s="53"/>
    </row>
    <row r="1231" spans="7:23" x14ac:dyDescent="0.15">
      <c r="G1231" s="53"/>
      <c r="K1231" s="53"/>
      <c r="L1231" s="53"/>
      <c r="R1231" s="53"/>
      <c r="U1231" s="53"/>
      <c r="V1231" s="53"/>
    </row>
    <row r="1232" spans="7:23" x14ac:dyDescent="0.15">
      <c r="G1232" s="53"/>
      <c r="K1232" s="53"/>
      <c r="L1232" s="53"/>
      <c r="U1232" s="53"/>
      <c r="V1232" s="53"/>
    </row>
    <row r="1233" spans="7:23" x14ac:dyDescent="0.15">
      <c r="G1233" s="53"/>
      <c r="K1233" s="53"/>
      <c r="L1233" s="53"/>
      <c r="U1233" s="53"/>
      <c r="V1233" s="53"/>
    </row>
    <row r="1234" spans="7:23" x14ac:dyDescent="0.15">
      <c r="G1234" s="53"/>
      <c r="K1234" s="53"/>
      <c r="L1234" s="53"/>
    </row>
    <row r="1235" spans="7:23" x14ac:dyDescent="0.15">
      <c r="G1235" s="53"/>
      <c r="K1235" s="53"/>
      <c r="L1235" s="53"/>
    </row>
    <row r="1236" spans="7:23" x14ac:dyDescent="0.15">
      <c r="G1236" s="53"/>
      <c r="K1236" s="53"/>
      <c r="L1236" s="53"/>
      <c r="R1236" s="53"/>
    </row>
    <row r="1237" spans="7:23" x14ac:dyDescent="0.15">
      <c r="G1237" s="53"/>
      <c r="K1237" s="53"/>
      <c r="L1237" s="53"/>
    </row>
    <row r="1238" spans="7:23" x14ac:dyDescent="0.15">
      <c r="G1238" s="53"/>
      <c r="K1238" s="53"/>
      <c r="L1238" s="53"/>
      <c r="U1238" s="53"/>
      <c r="V1238" s="53"/>
    </row>
    <row r="1239" spans="7:23" x14ac:dyDescent="0.15">
      <c r="G1239" s="53"/>
      <c r="K1239" s="53"/>
      <c r="L1239" s="53"/>
      <c r="U1239" s="53"/>
      <c r="V1239" s="53"/>
    </row>
    <row r="1240" spans="7:23" x14ac:dyDescent="0.15">
      <c r="G1240" s="53"/>
      <c r="K1240" s="53"/>
      <c r="L1240" s="53"/>
      <c r="U1240" s="53"/>
      <c r="V1240" s="53"/>
    </row>
    <row r="1241" spans="7:23" x14ac:dyDescent="0.15">
      <c r="G1241" s="53"/>
      <c r="K1241" s="53"/>
      <c r="L1241" s="53"/>
      <c r="R1241" s="53"/>
      <c r="U1241" s="53"/>
      <c r="V1241" s="53"/>
    </row>
    <row r="1242" spans="7:23" x14ac:dyDescent="0.15">
      <c r="G1242" s="53"/>
      <c r="K1242" s="53"/>
      <c r="L1242" s="53"/>
      <c r="R1242" s="53"/>
      <c r="U1242" s="53"/>
    </row>
    <row r="1243" spans="7:23" x14ac:dyDescent="0.15">
      <c r="G1243" s="53"/>
      <c r="K1243" s="53"/>
      <c r="L1243" s="53"/>
      <c r="R1243" s="53"/>
      <c r="U1243" s="53"/>
      <c r="V1243" s="53"/>
      <c r="W1243" s="53"/>
    </row>
    <row r="1244" spans="7:23" x14ac:dyDescent="0.15">
      <c r="G1244" s="53"/>
      <c r="K1244" s="53"/>
      <c r="L1244" s="53"/>
      <c r="R1244" s="53"/>
      <c r="U1244" s="53"/>
      <c r="V1244" s="53"/>
    </row>
    <row r="1245" spans="7:23" x14ac:dyDescent="0.15">
      <c r="G1245" s="53"/>
      <c r="K1245" s="53"/>
      <c r="L1245" s="53"/>
      <c r="R1245" s="53"/>
      <c r="U1245" s="53"/>
      <c r="V1245" s="53"/>
    </row>
    <row r="1246" spans="7:23" x14ac:dyDescent="0.15">
      <c r="G1246" s="53"/>
      <c r="K1246" s="53"/>
      <c r="L1246" s="53"/>
      <c r="R1246" s="53"/>
    </row>
    <row r="1247" spans="7:23" x14ac:dyDescent="0.15">
      <c r="G1247" s="53"/>
      <c r="K1247" s="53"/>
      <c r="L1247" s="53"/>
      <c r="U1247" s="53"/>
      <c r="V1247" s="53"/>
    </row>
    <row r="1248" spans="7:23" x14ac:dyDescent="0.15">
      <c r="G1248" s="53"/>
      <c r="K1248" s="53"/>
      <c r="L1248" s="53"/>
    </row>
    <row r="1249" spans="7:23" x14ac:dyDescent="0.15">
      <c r="G1249" s="53"/>
      <c r="K1249" s="53"/>
      <c r="L1249" s="53"/>
      <c r="R1249" s="53"/>
      <c r="U1249" s="53"/>
      <c r="V1249" s="53"/>
    </row>
    <row r="1250" spans="7:23" x14ac:dyDescent="0.15">
      <c r="G1250" s="53"/>
      <c r="K1250" s="53"/>
      <c r="L1250" s="53"/>
      <c r="R1250" s="53"/>
      <c r="U1250" s="53"/>
      <c r="V1250" s="53"/>
    </row>
    <row r="1251" spans="7:23" x14ac:dyDescent="0.15">
      <c r="G1251" s="53"/>
      <c r="K1251" s="53"/>
      <c r="L1251" s="53"/>
      <c r="U1251" s="53"/>
      <c r="V1251" s="53"/>
    </row>
    <row r="1252" spans="7:23" x14ac:dyDescent="0.15">
      <c r="G1252" s="53"/>
      <c r="K1252" s="53"/>
      <c r="L1252" s="53"/>
      <c r="R1252" s="53"/>
      <c r="U1252" s="53"/>
      <c r="V1252" s="53"/>
    </row>
    <row r="1253" spans="7:23" x14ac:dyDescent="0.15">
      <c r="G1253" s="53"/>
      <c r="K1253" s="53"/>
      <c r="L1253" s="53"/>
      <c r="R1253" s="53"/>
      <c r="U1253" s="53"/>
      <c r="V1253" s="53"/>
      <c r="W1253" s="53"/>
    </row>
    <row r="1254" spans="7:23" x14ac:dyDescent="0.15">
      <c r="G1254" s="53"/>
      <c r="K1254" s="53"/>
      <c r="L1254" s="53"/>
      <c r="U1254" s="53"/>
      <c r="V1254" s="53"/>
    </row>
    <row r="1255" spans="7:23" x14ac:dyDescent="0.15">
      <c r="G1255" s="53"/>
      <c r="K1255" s="53"/>
      <c r="L1255" s="53"/>
      <c r="R1255" s="53"/>
      <c r="U1255" s="53"/>
      <c r="V1255" s="53"/>
      <c r="W1255" s="53"/>
    </row>
    <row r="1256" spans="7:23" x14ac:dyDescent="0.15">
      <c r="G1256" s="53"/>
      <c r="K1256" s="53"/>
      <c r="L1256" s="53"/>
      <c r="U1256" s="53"/>
      <c r="V1256" s="53"/>
    </row>
    <row r="1257" spans="7:23" x14ac:dyDescent="0.15">
      <c r="G1257" s="53"/>
      <c r="K1257" s="53"/>
      <c r="L1257" s="53"/>
      <c r="R1257" s="53"/>
      <c r="U1257" s="53"/>
      <c r="V1257" s="53"/>
    </row>
    <row r="1258" spans="7:23" x14ac:dyDescent="0.15">
      <c r="G1258" s="53"/>
      <c r="K1258" s="53"/>
      <c r="L1258" s="53"/>
    </row>
    <row r="1259" spans="7:23" x14ac:dyDescent="0.15">
      <c r="G1259" s="53"/>
      <c r="K1259" s="53"/>
      <c r="L1259" s="53"/>
    </row>
    <row r="1260" spans="7:23" x14ac:dyDescent="0.15">
      <c r="G1260" s="53"/>
      <c r="K1260" s="53"/>
      <c r="L1260" s="53"/>
      <c r="U1260" s="53"/>
      <c r="V1260" s="53"/>
    </row>
    <row r="1261" spans="7:23" x14ac:dyDescent="0.15">
      <c r="G1261" s="53"/>
      <c r="K1261" s="53"/>
      <c r="L1261" s="53"/>
      <c r="U1261" s="53"/>
      <c r="V1261" s="53"/>
    </row>
    <row r="1262" spans="7:23" x14ac:dyDescent="0.15">
      <c r="G1262" s="53"/>
      <c r="K1262" s="53"/>
      <c r="L1262" s="53"/>
    </row>
    <row r="1263" spans="7:23" x14ac:dyDescent="0.15">
      <c r="G1263" s="53"/>
      <c r="K1263" s="53"/>
      <c r="L1263" s="53"/>
      <c r="U1263" s="53"/>
      <c r="V1263" s="53"/>
    </row>
    <row r="1264" spans="7:23" x14ac:dyDescent="0.15">
      <c r="G1264" s="53"/>
      <c r="K1264" s="53"/>
      <c r="L1264" s="53"/>
      <c r="R1264" s="53"/>
    </row>
    <row r="1265" spans="7:23" x14ac:dyDescent="0.15">
      <c r="G1265" s="53"/>
      <c r="K1265" s="53"/>
      <c r="L1265" s="53"/>
    </row>
    <row r="1266" spans="7:23" x14ac:dyDescent="0.15">
      <c r="G1266" s="53"/>
      <c r="K1266" s="53"/>
      <c r="L1266" s="53"/>
      <c r="R1266" s="53"/>
      <c r="U1266" s="53"/>
      <c r="V1266" s="53"/>
    </row>
    <row r="1267" spans="7:23" x14ac:dyDescent="0.15">
      <c r="G1267" s="53"/>
      <c r="K1267" s="53"/>
      <c r="L1267" s="53"/>
      <c r="R1267" s="53"/>
      <c r="U1267" s="53"/>
      <c r="V1267" s="53"/>
      <c r="W1267" s="53"/>
    </row>
    <row r="1268" spans="7:23" x14ac:dyDescent="0.15">
      <c r="G1268" s="53"/>
      <c r="K1268" s="53"/>
      <c r="L1268" s="53"/>
      <c r="R1268" s="53"/>
      <c r="U1268" s="53"/>
      <c r="V1268" s="53"/>
    </row>
    <row r="1269" spans="7:23" x14ac:dyDescent="0.15">
      <c r="G1269" s="53"/>
      <c r="K1269" s="53"/>
      <c r="L1269" s="53"/>
    </row>
    <row r="1270" spans="7:23" x14ac:dyDescent="0.15">
      <c r="G1270" s="53"/>
      <c r="K1270" s="53"/>
      <c r="L1270" s="53"/>
    </row>
    <row r="1271" spans="7:23" x14ac:dyDescent="0.15">
      <c r="G1271" s="53"/>
      <c r="K1271" s="53"/>
      <c r="L1271" s="53"/>
      <c r="R1271" s="53"/>
      <c r="U1271" s="53"/>
      <c r="V1271" s="53"/>
    </row>
    <row r="1272" spans="7:23" x14ac:dyDescent="0.15">
      <c r="G1272" s="53"/>
      <c r="K1272" s="53"/>
      <c r="L1272" s="53"/>
      <c r="R1272" s="53"/>
      <c r="U1272" s="53"/>
      <c r="V1272" s="53"/>
    </row>
    <row r="1273" spans="7:23" x14ac:dyDescent="0.15">
      <c r="G1273" s="53"/>
      <c r="K1273" s="53"/>
      <c r="L1273" s="53"/>
      <c r="U1273" s="53"/>
      <c r="V1273" s="53"/>
    </row>
    <row r="1274" spans="7:23" x14ac:dyDescent="0.15">
      <c r="G1274" s="53"/>
      <c r="K1274" s="53"/>
      <c r="L1274" s="53"/>
    </row>
    <row r="1275" spans="7:23" x14ac:dyDescent="0.15">
      <c r="G1275" s="53"/>
      <c r="K1275" s="53"/>
      <c r="L1275" s="53"/>
      <c r="R1275" s="53"/>
      <c r="U1275" s="53"/>
      <c r="V1275" s="53"/>
    </row>
    <row r="1276" spans="7:23" x14ac:dyDescent="0.15">
      <c r="G1276" s="53"/>
      <c r="K1276" s="53"/>
      <c r="L1276" s="53"/>
      <c r="U1276" s="53"/>
      <c r="V1276" s="53"/>
    </row>
    <row r="1277" spans="7:23" x14ac:dyDescent="0.15">
      <c r="G1277" s="53"/>
      <c r="K1277" s="53"/>
      <c r="L1277" s="53"/>
      <c r="U1277" s="53"/>
      <c r="V1277" s="53"/>
    </row>
    <row r="1278" spans="7:23" x14ac:dyDescent="0.15">
      <c r="G1278" s="53"/>
      <c r="K1278" s="53"/>
      <c r="L1278" s="53"/>
    </row>
    <row r="1279" spans="7:23" x14ac:dyDescent="0.15">
      <c r="G1279" s="53"/>
      <c r="K1279" s="53"/>
      <c r="L1279" s="53"/>
    </row>
    <row r="1280" spans="7:23" x14ac:dyDescent="0.15">
      <c r="G1280" s="53"/>
      <c r="K1280" s="53"/>
      <c r="L1280" s="53"/>
    </row>
    <row r="1281" spans="7:23" x14ac:dyDescent="0.15">
      <c r="G1281" s="53"/>
      <c r="K1281" s="53"/>
      <c r="L1281" s="53"/>
      <c r="U1281" s="53"/>
      <c r="V1281" s="53"/>
    </row>
    <row r="1282" spans="7:23" x14ac:dyDescent="0.15">
      <c r="G1282" s="53"/>
      <c r="K1282" s="53"/>
      <c r="L1282" s="53"/>
    </row>
    <row r="1283" spans="7:23" x14ac:dyDescent="0.15">
      <c r="G1283" s="53"/>
      <c r="K1283" s="53"/>
      <c r="L1283" s="53"/>
      <c r="R1283" s="53"/>
    </row>
    <row r="1284" spans="7:23" x14ac:dyDescent="0.15">
      <c r="G1284" s="53"/>
      <c r="K1284" s="53"/>
      <c r="L1284" s="53"/>
      <c r="U1284" s="53"/>
      <c r="V1284" s="53"/>
    </row>
    <row r="1285" spans="7:23" x14ac:dyDescent="0.15">
      <c r="G1285" s="53"/>
      <c r="K1285" s="53"/>
      <c r="L1285" s="53"/>
      <c r="U1285" s="53"/>
      <c r="V1285" s="53"/>
      <c r="W1285" s="53"/>
    </row>
    <row r="1286" spans="7:23" x14ac:dyDescent="0.15">
      <c r="G1286" s="53"/>
      <c r="K1286" s="53"/>
      <c r="L1286" s="53"/>
      <c r="U1286" s="53"/>
      <c r="V1286" s="53"/>
    </row>
    <row r="1287" spans="7:23" x14ac:dyDescent="0.15">
      <c r="G1287" s="53"/>
      <c r="K1287" s="53"/>
      <c r="L1287" s="53"/>
      <c r="U1287" s="53"/>
      <c r="V1287" s="53"/>
    </row>
    <row r="1288" spans="7:23" x14ac:dyDescent="0.15">
      <c r="G1288" s="53"/>
      <c r="K1288" s="53"/>
      <c r="L1288" s="53"/>
      <c r="U1288" s="53"/>
    </row>
    <row r="1289" spans="7:23" x14ac:dyDescent="0.15">
      <c r="G1289" s="53"/>
      <c r="K1289" s="53"/>
      <c r="L1289" s="53"/>
      <c r="U1289" s="53"/>
      <c r="V1289" s="53"/>
    </row>
    <row r="1290" spans="7:23" x14ac:dyDescent="0.15">
      <c r="G1290" s="53"/>
      <c r="K1290" s="53"/>
      <c r="L1290" s="53"/>
      <c r="R1290" s="53"/>
      <c r="U1290" s="53"/>
      <c r="V1290" s="53"/>
    </row>
    <row r="1291" spans="7:23" x14ac:dyDescent="0.15">
      <c r="G1291" s="53"/>
      <c r="K1291" s="53"/>
      <c r="L1291" s="53"/>
    </row>
    <row r="1292" spans="7:23" x14ac:dyDescent="0.15">
      <c r="G1292" s="53"/>
      <c r="K1292" s="53"/>
      <c r="L1292" s="53"/>
      <c r="U1292" s="53"/>
      <c r="V1292" s="53"/>
    </row>
    <row r="1293" spans="7:23" x14ac:dyDescent="0.15">
      <c r="G1293" s="53"/>
      <c r="K1293" s="53"/>
      <c r="L1293" s="53"/>
      <c r="R1293" s="53"/>
      <c r="U1293" s="53"/>
      <c r="V1293" s="53"/>
    </row>
    <row r="1294" spans="7:23" x14ac:dyDescent="0.15">
      <c r="G1294" s="53"/>
      <c r="K1294" s="53"/>
      <c r="L1294" s="53"/>
    </row>
    <row r="1295" spans="7:23" x14ac:dyDescent="0.15">
      <c r="G1295" s="53"/>
      <c r="K1295" s="53"/>
      <c r="L1295" s="53"/>
      <c r="R1295" s="53"/>
      <c r="U1295" s="53"/>
      <c r="V1295" s="53"/>
    </row>
    <row r="1296" spans="7:23" x14ac:dyDescent="0.15">
      <c r="G1296" s="53"/>
      <c r="K1296" s="53"/>
      <c r="L1296" s="53"/>
      <c r="R1296" s="53"/>
      <c r="U1296" s="53"/>
      <c r="V1296" s="53"/>
    </row>
    <row r="1297" spans="7:23" x14ac:dyDescent="0.15">
      <c r="G1297" s="53"/>
      <c r="K1297" s="53"/>
      <c r="L1297" s="53"/>
      <c r="R1297" s="53"/>
      <c r="U1297" s="53"/>
      <c r="V1297" s="53"/>
      <c r="W1297" s="53"/>
    </row>
    <row r="1298" spans="7:23" x14ac:dyDescent="0.15">
      <c r="G1298" s="53"/>
      <c r="K1298" s="53"/>
      <c r="L1298" s="53"/>
      <c r="R1298" s="53"/>
      <c r="U1298" s="53"/>
      <c r="V1298" s="53"/>
    </row>
    <row r="1299" spans="7:23" x14ac:dyDescent="0.15">
      <c r="G1299" s="53"/>
      <c r="K1299" s="53"/>
      <c r="L1299" s="53"/>
      <c r="R1299" s="53"/>
      <c r="U1299" s="53"/>
      <c r="V1299" s="53"/>
    </row>
    <row r="1300" spans="7:23" x14ac:dyDescent="0.15">
      <c r="G1300" s="53"/>
      <c r="K1300" s="53"/>
      <c r="L1300" s="53"/>
      <c r="R1300" s="53"/>
      <c r="U1300" s="53"/>
      <c r="V1300" s="53"/>
    </row>
    <row r="1301" spans="7:23" x14ac:dyDescent="0.15">
      <c r="G1301" s="53"/>
      <c r="K1301" s="53"/>
      <c r="L1301" s="53"/>
      <c r="U1301" s="53"/>
      <c r="V1301" s="53"/>
    </row>
    <row r="1302" spans="7:23" x14ac:dyDescent="0.15">
      <c r="G1302" s="53"/>
      <c r="K1302" s="53"/>
      <c r="L1302" s="53"/>
      <c r="U1302" s="53"/>
      <c r="V1302" s="53"/>
    </row>
    <row r="1303" spans="7:23" x14ac:dyDescent="0.15">
      <c r="G1303" s="53"/>
      <c r="K1303" s="53"/>
      <c r="L1303" s="53"/>
      <c r="R1303" s="53"/>
      <c r="U1303" s="53"/>
      <c r="V1303" s="53"/>
    </row>
    <row r="1304" spans="7:23" x14ac:dyDescent="0.15">
      <c r="G1304" s="53"/>
      <c r="K1304" s="53"/>
      <c r="L1304" s="53"/>
    </row>
    <row r="1305" spans="7:23" x14ac:dyDescent="0.15">
      <c r="G1305" s="53"/>
      <c r="K1305" s="53"/>
      <c r="L1305" s="53"/>
    </row>
    <row r="1306" spans="7:23" x14ac:dyDescent="0.15">
      <c r="G1306" s="53"/>
      <c r="K1306" s="53"/>
      <c r="L1306" s="53"/>
      <c r="R1306" s="53"/>
      <c r="U1306" s="53"/>
      <c r="V1306" s="53"/>
    </row>
    <row r="1307" spans="7:23" x14ac:dyDescent="0.15">
      <c r="G1307" s="53"/>
      <c r="K1307" s="53"/>
      <c r="L1307" s="53"/>
      <c r="R1307" s="53"/>
      <c r="U1307" s="53"/>
      <c r="V1307" s="53"/>
    </row>
    <row r="1308" spans="7:23" x14ac:dyDescent="0.15">
      <c r="G1308" s="53"/>
      <c r="K1308" s="53"/>
      <c r="L1308" s="53"/>
    </row>
    <row r="1309" spans="7:23" x14ac:dyDescent="0.15">
      <c r="G1309" s="53"/>
      <c r="K1309" s="53"/>
      <c r="L1309" s="53"/>
      <c r="R1309" s="53"/>
      <c r="U1309" s="53"/>
      <c r="V1309" s="53"/>
    </row>
    <row r="1310" spans="7:23" x14ac:dyDescent="0.15">
      <c r="G1310" s="53"/>
      <c r="K1310" s="53"/>
      <c r="L1310" s="53"/>
      <c r="R1310" s="53"/>
      <c r="U1310" s="53"/>
      <c r="V1310" s="53"/>
    </row>
    <row r="1311" spans="7:23" x14ac:dyDescent="0.15">
      <c r="G1311" s="53"/>
      <c r="K1311" s="53"/>
      <c r="L1311" s="53"/>
      <c r="R1311" s="53"/>
    </row>
    <row r="1312" spans="7:23" x14ac:dyDescent="0.15">
      <c r="G1312" s="53"/>
      <c r="K1312" s="53"/>
      <c r="L1312" s="53"/>
    </row>
    <row r="1313" spans="7:23" x14ac:dyDescent="0.15">
      <c r="G1313" s="53"/>
      <c r="K1313" s="53"/>
      <c r="L1313" s="53"/>
      <c r="U1313" s="53"/>
      <c r="V1313" s="53"/>
    </row>
    <row r="1314" spans="7:23" x14ac:dyDescent="0.15">
      <c r="G1314" s="53"/>
      <c r="K1314" s="53"/>
      <c r="L1314" s="53"/>
      <c r="R1314" s="53"/>
      <c r="U1314" s="53"/>
      <c r="V1314" s="53"/>
    </row>
    <row r="1315" spans="7:23" x14ac:dyDescent="0.15">
      <c r="G1315" s="53"/>
      <c r="K1315" s="53"/>
      <c r="L1315" s="53"/>
    </row>
    <row r="1316" spans="7:23" x14ac:dyDescent="0.15">
      <c r="G1316" s="53"/>
      <c r="K1316" s="53"/>
      <c r="L1316" s="53"/>
      <c r="R1316" s="53"/>
      <c r="U1316" s="53"/>
      <c r="V1316" s="53"/>
    </row>
    <row r="1317" spans="7:23" x14ac:dyDescent="0.15">
      <c r="G1317" s="53"/>
      <c r="K1317" s="53"/>
      <c r="L1317" s="53"/>
      <c r="R1317" s="53"/>
      <c r="U1317" s="53"/>
      <c r="V1317" s="53"/>
    </row>
    <row r="1318" spans="7:23" x14ac:dyDescent="0.15">
      <c r="G1318" s="53"/>
      <c r="K1318" s="53"/>
      <c r="L1318" s="53"/>
      <c r="R1318" s="53"/>
    </row>
    <row r="1319" spans="7:23" x14ac:dyDescent="0.15">
      <c r="G1319" s="53"/>
      <c r="K1319" s="53"/>
      <c r="L1319" s="53"/>
      <c r="U1319" s="53"/>
      <c r="V1319" s="53"/>
    </row>
    <row r="1320" spans="7:23" x14ac:dyDescent="0.15">
      <c r="G1320" s="53"/>
      <c r="K1320" s="53"/>
      <c r="L1320" s="53"/>
      <c r="R1320" s="53"/>
      <c r="U1320" s="53"/>
      <c r="V1320" s="53"/>
    </row>
    <row r="1321" spans="7:23" x14ac:dyDescent="0.15">
      <c r="G1321" s="53"/>
      <c r="K1321" s="53"/>
      <c r="L1321" s="53"/>
      <c r="R1321" s="53"/>
      <c r="W1321" s="53"/>
    </row>
    <row r="1322" spans="7:23" x14ac:dyDescent="0.15">
      <c r="G1322" s="53"/>
      <c r="K1322" s="53"/>
      <c r="L1322" s="53"/>
    </row>
    <row r="1323" spans="7:23" x14ac:dyDescent="0.15">
      <c r="G1323" s="53"/>
      <c r="K1323" s="53"/>
      <c r="L1323" s="53"/>
      <c r="R1323" s="53"/>
      <c r="U1323" s="53"/>
      <c r="V1323" s="53"/>
      <c r="W1323" s="53"/>
    </row>
    <row r="1324" spans="7:23" x14ac:dyDescent="0.15">
      <c r="G1324" s="53"/>
      <c r="K1324" s="53"/>
      <c r="L1324" s="53"/>
    </row>
    <row r="1325" spans="7:23" x14ac:dyDescent="0.15">
      <c r="G1325" s="53"/>
      <c r="K1325" s="53"/>
      <c r="L1325" s="53"/>
    </row>
    <row r="1326" spans="7:23" x14ac:dyDescent="0.15">
      <c r="G1326" s="53"/>
      <c r="K1326" s="53"/>
      <c r="L1326" s="53"/>
      <c r="R1326" s="53"/>
      <c r="U1326" s="53"/>
      <c r="V1326" s="53"/>
    </row>
    <row r="1327" spans="7:23" x14ac:dyDescent="0.15">
      <c r="G1327" s="53"/>
      <c r="K1327" s="53"/>
      <c r="L1327" s="53"/>
      <c r="R1327" s="53"/>
      <c r="U1327" s="53"/>
      <c r="V1327" s="53"/>
    </row>
    <row r="1328" spans="7:23" x14ac:dyDescent="0.15">
      <c r="G1328" s="53"/>
      <c r="K1328" s="53"/>
      <c r="L1328" s="53"/>
    </row>
    <row r="1329" spans="7:22" x14ac:dyDescent="0.15">
      <c r="G1329" s="53"/>
      <c r="K1329" s="53"/>
      <c r="L1329" s="53"/>
    </row>
    <row r="1330" spans="7:22" x14ac:dyDescent="0.15">
      <c r="G1330" s="53"/>
      <c r="K1330" s="53"/>
      <c r="L1330" s="53"/>
      <c r="R1330" s="53"/>
      <c r="U1330" s="53"/>
      <c r="V1330" s="53"/>
    </row>
    <row r="1331" spans="7:22" x14ac:dyDescent="0.15">
      <c r="G1331" s="53"/>
      <c r="K1331" s="53"/>
      <c r="L1331" s="53"/>
      <c r="R1331" s="53"/>
      <c r="U1331" s="53"/>
      <c r="V1331" s="53"/>
    </row>
    <row r="1332" spans="7:22" x14ac:dyDescent="0.15">
      <c r="G1332" s="53"/>
      <c r="K1332" s="53"/>
      <c r="L1332" s="53"/>
      <c r="R1332" s="53"/>
      <c r="U1332" s="53"/>
    </row>
    <row r="1333" spans="7:22" x14ac:dyDescent="0.15">
      <c r="G1333" s="53"/>
      <c r="K1333" s="53"/>
      <c r="L1333" s="53"/>
      <c r="U1333" s="53"/>
      <c r="V1333" s="53"/>
    </row>
    <row r="1334" spans="7:22" x14ac:dyDescent="0.15">
      <c r="G1334" s="53"/>
      <c r="K1334" s="53"/>
      <c r="L1334" s="53"/>
    </row>
    <row r="1335" spans="7:22" x14ac:dyDescent="0.15">
      <c r="G1335" s="53"/>
      <c r="K1335" s="53"/>
      <c r="L1335" s="53"/>
      <c r="R1335" s="53"/>
      <c r="U1335" s="53"/>
      <c r="V1335" s="53"/>
    </row>
    <row r="1336" spans="7:22" x14ac:dyDescent="0.15">
      <c r="G1336" s="53"/>
      <c r="K1336" s="53"/>
      <c r="L1336" s="53"/>
      <c r="U1336" s="53"/>
      <c r="V1336" s="53"/>
    </row>
    <row r="1337" spans="7:22" x14ac:dyDescent="0.15">
      <c r="G1337" s="53"/>
      <c r="K1337" s="53"/>
      <c r="L1337" s="53"/>
    </row>
    <row r="1338" spans="7:22" x14ac:dyDescent="0.15">
      <c r="G1338" s="53"/>
      <c r="K1338" s="53"/>
      <c r="L1338" s="53"/>
    </row>
    <row r="1339" spans="7:22" x14ac:dyDescent="0.15">
      <c r="G1339" s="53"/>
      <c r="K1339" s="53"/>
      <c r="L1339" s="53"/>
      <c r="R1339" s="53"/>
      <c r="U1339" s="53"/>
      <c r="V1339" s="53"/>
    </row>
    <row r="1340" spans="7:22" x14ac:dyDescent="0.15">
      <c r="G1340" s="53"/>
      <c r="K1340" s="53"/>
      <c r="L1340" s="53"/>
      <c r="R1340" s="53"/>
      <c r="U1340" s="53"/>
    </row>
    <row r="1341" spans="7:22" x14ac:dyDescent="0.15">
      <c r="G1341" s="53"/>
      <c r="K1341" s="53"/>
      <c r="L1341" s="53"/>
      <c r="U1341" s="53"/>
      <c r="V1341" s="53"/>
    </row>
    <row r="1342" spans="7:22" x14ac:dyDescent="0.15">
      <c r="G1342" s="53"/>
      <c r="K1342" s="53"/>
      <c r="L1342" s="53"/>
      <c r="R1342" s="53"/>
      <c r="U1342" s="53"/>
      <c r="V1342" s="53"/>
    </row>
    <row r="1343" spans="7:22" x14ac:dyDescent="0.15">
      <c r="G1343" s="53"/>
      <c r="K1343" s="53"/>
      <c r="L1343" s="53"/>
      <c r="R1343" s="53"/>
      <c r="U1343" s="53"/>
      <c r="V1343" s="53"/>
    </row>
    <row r="1344" spans="7:22" x14ac:dyDescent="0.15">
      <c r="G1344" s="53"/>
      <c r="K1344" s="53"/>
      <c r="L1344" s="53"/>
      <c r="R1344" s="53"/>
      <c r="U1344" s="53"/>
      <c r="V1344" s="53"/>
    </row>
    <row r="1345" spans="7:23" x14ac:dyDescent="0.15">
      <c r="G1345" s="53"/>
      <c r="K1345" s="53"/>
      <c r="L1345" s="53"/>
      <c r="U1345" s="53"/>
      <c r="V1345" s="53"/>
    </row>
    <row r="1346" spans="7:23" x14ac:dyDescent="0.15">
      <c r="G1346" s="53"/>
      <c r="K1346" s="53"/>
      <c r="L1346" s="53"/>
      <c r="R1346" s="53"/>
      <c r="U1346" s="53"/>
      <c r="V1346" s="53"/>
      <c r="W1346" s="53"/>
    </row>
    <row r="1347" spans="7:23" x14ac:dyDescent="0.15">
      <c r="G1347" s="53"/>
      <c r="K1347" s="53"/>
      <c r="L1347" s="53"/>
      <c r="U1347" s="53"/>
      <c r="V1347" s="53"/>
    </row>
    <row r="1348" spans="7:23" x14ac:dyDescent="0.15">
      <c r="G1348" s="53"/>
      <c r="K1348" s="53"/>
      <c r="L1348" s="53"/>
      <c r="U1348" s="53"/>
      <c r="V1348" s="53"/>
    </row>
    <row r="1349" spans="7:23" x14ac:dyDescent="0.15">
      <c r="G1349" s="53"/>
      <c r="K1349" s="53"/>
      <c r="L1349" s="53"/>
      <c r="R1349" s="53"/>
      <c r="U1349" s="53"/>
      <c r="V1349" s="53"/>
    </row>
    <row r="1350" spans="7:23" x14ac:dyDescent="0.15">
      <c r="G1350" s="53"/>
      <c r="K1350" s="53"/>
      <c r="L1350" s="53"/>
      <c r="R1350" s="53"/>
      <c r="U1350" s="53"/>
    </row>
    <row r="1351" spans="7:23" x14ac:dyDescent="0.15">
      <c r="G1351" s="53"/>
      <c r="K1351" s="53"/>
      <c r="L1351" s="53"/>
      <c r="R1351" s="53"/>
      <c r="U1351" s="53"/>
      <c r="V1351" s="53"/>
    </row>
    <row r="1352" spans="7:23" x14ac:dyDescent="0.15">
      <c r="G1352" s="53"/>
      <c r="K1352" s="53"/>
      <c r="L1352" s="53"/>
      <c r="R1352" s="53"/>
      <c r="U1352" s="53"/>
      <c r="V1352" s="53"/>
    </row>
    <row r="1353" spans="7:23" x14ac:dyDescent="0.15">
      <c r="G1353" s="53"/>
      <c r="K1353" s="53"/>
      <c r="L1353" s="53"/>
      <c r="R1353" s="53"/>
      <c r="U1353" s="53"/>
      <c r="V1353" s="53"/>
    </row>
    <row r="1354" spans="7:23" x14ac:dyDescent="0.15">
      <c r="G1354" s="53"/>
      <c r="K1354" s="53"/>
      <c r="L1354" s="53"/>
      <c r="R1354" s="53"/>
    </row>
    <row r="1355" spans="7:23" x14ac:dyDescent="0.15">
      <c r="G1355" s="53"/>
      <c r="K1355" s="53"/>
      <c r="L1355" s="53"/>
      <c r="R1355" s="53"/>
      <c r="U1355" s="53"/>
      <c r="V1355" s="53"/>
      <c r="W1355" s="53"/>
    </row>
    <row r="1356" spans="7:23" x14ac:dyDescent="0.15">
      <c r="G1356" s="53"/>
      <c r="K1356" s="53"/>
      <c r="L1356" s="53"/>
      <c r="U1356" s="53"/>
      <c r="V1356" s="53"/>
    </row>
    <row r="1357" spans="7:23" x14ac:dyDescent="0.15">
      <c r="G1357" s="53"/>
      <c r="K1357" s="53"/>
      <c r="L1357" s="53"/>
      <c r="U1357" s="53"/>
      <c r="V1357" s="53"/>
    </row>
    <row r="1358" spans="7:23" x14ac:dyDescent="0.15">
      <c r="G1358" s="53"/>
      <c r="K1358" s="53"/>
      <c r="L1358" s="53"/>
      <c r="U1358" s="53"/>
      <c r="V1358" s="53"/>
    </row>
    <row r="1359" spans="7:23" x14ac:dyDescent="0.15">
      <c r="G1359" s="53"/>
      <c r="K1359" s="53"/>
      <c r="L1359" s="53"/>
    </row>
    <row r="1360" spans="7:23" x14ac:dyDescent="0.15">
      <c r="G1360" s="53"/>
      <c r="K1360" s="53"/>
      <c r="L1360" s="53"/>
      <c r="R1360" s="53"/>
      <c r="U1360" s="53"/>
      <c r="V1360" s="53"/>
    </row>
    <row r="1361" spans="7:22" x14ac:dyDescent="0.15">
      <c r="G1361" s="53"/>
      <c r="K1361" s="53"/>
      <c r="L1361" s="53"/>
      <c r="U1361" s="53"/>
    </row>
    <row r="1362" spans="7:22" x14ac:dyDescent="0.15">
      <c r="G1362" s="53"/>
      <c r="K1362" s="53"/>
      <c r="L1362" s="53"/>
      <c r="R1362" s="53"/>
      <c r="U1362" s="53"/>
      <c r="V1362" s="53"/>
    </row>
    <row r="1363" spans="7:22" x14ac:dyDescent="0.15">
      <c r="G1363" s="53"/>
      <c r="K1363" s="53"/>
      <c r="L1363" s="53"/>
      <c r="R1363" s="53"/>
      <c r="U1363" s="53"/>
      <c r="V1363" s="53"/>
    </row>
    <row r="1364" spans="7:22" x14ac:dyDescent="0.15">
      <c r="G1364" s="53"/>
      <c r="K1364" s="53"/>
      <c r="L1364" s="53"/>
      <c r="U1364" s="53"/>
      <c r="V1364" s="53"/>
    </row>
    <row r="1365" spans="7:22" x14ac:dyDescent="0.15">
      <c r="G1365" s="53"/>
      <c r="K1365" s="53"/>
      <c r="L1365" s="53"/>
    </row>
    <row r="1366" spans="7:22" x14ac:dyDescent="0.15">
      <c r="G1366" s="53"/>
      <c r="K1366" s="53"/>
      <c r="L1366" s="53"/>
      <c r="U1366" s="53"/>
      <c r="V1366" s="53"/>
    </row>
    <row r="1367" spans="7:22" x14ac:dyDescent="0.15">
      <c r="G1367" s="53"/>
      <c r="K1367" s="53"/>
      <c r="L1367" s="53"/>
    </row>
    <row r="1368" spans="7:22" x14ac:dyDescent="0.15">
      <c r="G1368" s="53"/>
      <c r="K1368" s="53"/>
      <c r="L1368" s="53"/>
      <c r="R1368" s="53"/>
      <c r="U1368" s="53"/>
      <c r="V1368" s="53"/>
    </row>
    <row r="1369" spans="7:22" x14ac:dyDescent="0.15">
      <c r="G1369" s="53"/>
      <c r="K1369" s="53"/>
      <c r="L1369" s="53"/>
    </row>
    <row r="1370" spans="7:22" x14ac:dyDescent="0.15">
      <c r="G1370" s="53"/>
      <c r="K1370" s="53"/>
      <c r="L1370" s="53"/>
      <c r="R1370" s="53"/>
      <c r="U1370" s="53"/>
      <c r="V1370" s="53"/>
    </row>
    <row r="1371" spans="7:22" x14ac:dyDescent="0.15">
      <c r="G1371" s="53"/>
      <c r="K1371" s="53"/>
      <c r="L1371" s="53"/>
      <c r="U1371" s="53"/>
      <c r="V1371" s="53"/>
    </row>
    <row r="1372" spans="7:22" x14ac:dyDescent="0.15">
      <c r="G1372" s="53"/>
      <c r="K1372" s="53"/>
      <c r="L1372" s="53"/>
      <c r="U1372" s="53"/>
      <c r="V1372" s="53"/>
    </row>
    <row r="1373" spans="7:22" x14ac:dyDescent="0.15">
      <c r="G1373" s="53"/>
      <c r="K1373" s="53"/>
      <c r="L1373" s="53"/>
      <c r="U1373" s="53"/>
      <c r="V1373" s="53"/>
    </row>
    <row r="1374" spans="7:22" x14ac:dyDescent="0.15">
      <c r="G1374" s="53"/>
      <c r="K1374" s="53"/>
      <c r="L1374" s="53"/>
      <c r="R1374" s="53"/>
      <c r="U1374" s="53"/>
      <c r="V1374" s="53"/>
    </row>
    <row r="1375" spans="7:22" x14ac:dyDescent="0.15">
      <c r="G1375" s="53"/>
      <c r="K1375" s="53"/>
      <c r="L1375" s="53"/>
    </row>
    <row r="1376" spans="7:22" x14ac:dyDescent="0.15">
      <c r="G1376" s="53"/>
      <c r="K1376" s="53"/>
      <c r="L1376" s="53"/>
      <c r="R1376" s="53"/>
      <c r="U1376" s="53"/>
      <c r="V1376" s="53"/>
    </row>
    <row r="1377" spans="7:23" x14ac:dyDescent="0.15">
      <c r="G1377" s="53"/>
      <c r="K1377" s="53"/>
      <c r="L1377" s="53"/>
      <c r="U1377" s="53"/>
      <c r="V1377" s="53"/>
    </row>
    <row r="1378" spans="7:23" x14ac:dyDescent="0.15">
      <c r="G1378" s="53"/>
      <c r="K1378" s="53"/>
      <c r="L1378" s="53"/>
      <c r="U1378" s="53"/>
      <c r="V1378" s="53"/>
    </row>
    <row r="1379" spans="7:23" x14ac:dyDescent="0.15">
      <c r="G1379" s="53"/>
      <c r="K1379" s="53"/>
      <c r="L1379" s="53"/>
      <c r="R1379" s="53"/>
      <c r="U1379" s="53"/>
      <c r="V1379" s="53"/>
    </row>
    <row r="1380" spans="7:23" x14ac:dyDescent="0.15">
      <c r="G1380" s="53"/>
      <c r="K1380" s="53"/>
      <c r="L1380" s="53"/>
      <c r="R1380" s="53"/>
    </row>
    <row r="1381" spans="7:23" x14ac:dyDescent="0.15">
      <c r="G1381" s="53"/>
      <c r="K1381" s="53"/>
      <c r="L1381" s="53"/>
      <c r="R1381" s="53"/>
      <c r="U1381" s="53"/>
      <c r="V1381" s="53"/>
    </row>
    <row r="1382" spans="7:23" x14ac:dyDescent="0.15">
      <c r="G1382" s="53"/>
      <c r="K1382" s="53"/>
      <c r="L1382" s="53"/>
      <c r="U1382" s="53"/>
      <c r="V1382" s="53"/>
    </row>
    <row r="1383" spans="7:23" x14ac:dyDescent="0.15">
      <c r="G1383" s="53"/>
      <c r="K1383" s="53"/>
      <c r="L1383" s="53"/>
      <c r="U1383" s="53"/>
      <c r="V1383" s="53"/>
    </row>
    <row r="1384" spans="7:23" x14ac:dyDescent="0.15">
      <c r="G1384" s="53"/>
      <c r="K1384" s="53"/>
      <c r="L1384" s="53"/>
    </row>
    <row r="1385" spans="7:23" x14ac:dyDescent="0.15">
      <c r="G1385" s="53"/>
      <c r="K1385" s="53"/>
      <c r="L1385" s="53"/>
    </row>
    <row r="1386" spans="7:23" x14ac:dyDescent="0.15">
      <c r="G1386" s="53"/>
      <c r="K1386" s="53"/>
      <c r="L1386" s="53"/>
    </row>
    <row r="1387" spans="7:23" x14ac:dyDescent="0.15">
      <c r="G1387" s="53"/>
      <c r="K1387" s="53"/>
      <c r="L1387" s="53"/>
      <c r="R1387" s="53"/>
      <c r="U1387" s="53"/>
      <c r="V1387" s="53"/>
    </row>
    <row r="1388" spans="7:23" x14ac:dyDescent="0.15">
      <c r="G1388" s="53"/>
      <c r="K1388" s="53"/>
      <c r="L1388" s="53"/>
      <c r="U1388" s="53"/>
      <c r="V1388" s="53"/>
      <c r="W1388" s="53"/>
    </row>
    <row r="1389" spans="7:23" x14ac:dyDescent="0.15">
      <c r="G1389" s="53"/>
      <c r="K1389" s="53"/>
      <c r="L1389" s="53"/>
      <c r="U1389" s="53"/>
    </row>
    <row r="1390" spans="7:23" x14ac:dyDescent="0.15">
      <c r="G1390" s="53"/>
      <c r="K1390" s="53"/>
      <c r="L1390" s="53"/>
      <c r="R1390" s="53"/>
      <c r="U1390" s="53"/>
      <c r="V1390" s="53"/>
    </row>
    <row r="1391" spans="7:23" x14ac:dyDescent="0.15">
      <c r="G1391" s="53"/>
      <c r="K1391" s="53"/>
      <c r="L1391" s="53"/>
      <c r="U1391" s="53"/>
      <c r="V1391" s="53"/>
      <c r="W1391" s="53"/>
    </row>
    <row r="1392" spans="7:23" x14ac:dyDescent="0.15">
      <c r="G1392" s="53"/>
      <c r="K1392" s="53"/>
      <c r="L1392" s="53"/>
      <c r="R1392" s="53"/>
      <c r="U1392" s="53"/>
      <c r="V1392" s="53"/>
    </row>
    <row r="1393" spans="7:23" x14ac:dyDescent="0.15">
      <c r="G1393" s="53"/>
      <c r="K1393" s="53"/>
      <c r="L1393" s="53"/>
    </row>
    <row r="1394" spans="7:23" x14ac:dyDescent="0.15">
      <c r="G1394" s="53"/>
      <c r="K1394" s="53"/>
      <c r="L1394" s="53"/>
      <c r="U1394" s="53"/>
      <c r="V1394" s="53"/>
    </row>
    <row r="1395" spans="7:23" x14ac:dyDescent="0.15">
      <c r="G1395" s="53"/>
      <c r="K1395" s="53"/>
      <c r="L1395" s="53"/>
    </row>
    <row r="1396" spans="7:23" x14ac:dyDescent="0.15">
      <c r="G1396" s="53"/>
      <c r="K1396" s="53"/>
      <c r="L1396" s="53"/>
    </row>
    <row r="1397" spans="7:23" x14ac:dyDescent="0.15">
      <c r="G1397" s="53"/>
      <c r="K1397" s="53"/>
      <c r="L1397" s="53"/>
      <c r="U1397" s="53"/>
      <c r="V1397" s="53"/>
    </row>
    <row r="1398" spans="7:23" x14ac:dyDescent="0.15">
      <c r="G1398" s="53"/>
      <c r="K1398" s="53"/>
      <c r="L1398" s="53"/>
      <c r="R1398" s="53"/>
    </row>
    <row r="1399" spans="7:23" x14ac:dyDescent="0.15">
      <c r="G1399" s="53"/>
      <c r="K1399" s="53"/>
      <c r="L1399" s="53"/>
      <c r="R1399" s="53"/>
      <c r="U1399" s="53"/>
      <c r="V1399" s="53"/>
    </row>
    <row r="1400" spans="7:23" x14ac:dyDescent="0.15">
      <c r="G1400" s="53"/>
      <c r="K1400" s="53"/>
      <c r="L1400" s="53"/>
      <c r="U1400" s="53"/>
      <c r="V1400" s="53"/>
    </row>
    <row r="1401" spans="7:23" x14ac:dyDescent="0.15">
      <c r="G1401" s="53"/>
      <c r="K1401" s="53"/>
      <c r="L1401" s="53"/>
      <c r="U1401" s="53"/>
      <c r="V1401" s="53"/>
    </row>
    <row r="1402" spans="7:23" x14ac:dyDescent="0.15">
      <c r="G1402" s="53"/>
      <c r="K1402" s="53"/>
      <c r="L1402" s="53"/>
      <c r="R1402" s="53"/>
      <c r="U1402" s="53"/>
      <c r="V1402" s="53"/>
    </row>
    <row r="1403" spans="7:23" x14ac:dyDescent="0.15">
      <c r="G1403" s="53"/>
      <c r="K1403" s="53"/>
      <c r="L1403" s="53"/>
      <c r="U1403" s="53"/>
      <c r="V1403" s="53"/>
    </row>
    <row r="1404" spans="7:23" x14ac:dyDescent="0.15">
      <c r="G1404" s="53"/>
      <c r="K1404" s="53"/>
      <c r="L1404" s="53"/>
    </row>
    <row r="1405" spans="7:23" x14ac:dyDescent="0.15">
      <c r="G1405" s="53"/>
      <c r="K1405" s="53"/>
      <c r="L1405" s="53"/>
      <c r="U1405" s="53"/>
      <c r="V1405" s="53"/>
      <c r="W1405" s="53"/>
    </row>
    <row r="1406" spans="7:23" x14ac:dyDescent="0.15">
      <c r="G1406" s="53"/>
      <c r="K1406" s="53"/>
      <c r="L1406" s="53"/>
      <c r="U1406" s="53"/>
      <c r="V1406" s="53"/>
    </row>
    <row r="1407" spans="7:23" x14ac:dyDescent="0.15">
      <c r="G1407" s="53"/>
      <c r="K1407" s="53"/>
      <c r="L1407" s="53"/>
      <c r="R1407" s="53"/>
      <c r="U1407" s="53"/>
      <c r="V1407" s="53"/>
    </row>
    <row r="1408" spans="7:23" x14ac:dyDescent="0.15">
      <c r="G1408" s="53"/>
      <c r="K1408" s="53"/>
      <c r="L1408" s="53"/>
      <c r="U1408" s="53"/>
      <c r="V1408" s="53"/>
      <c r="W1408" s="53"/>
    </row>
    <row r="1409" spans="7:23" x14ac:dyDescent="0.15">
      <c r="G1409" s="53"/>
      <c r="K1409" s="53"/>
      <c r="L1409" s="53"/>
      <c r="U1409" s="53"/>
      <c r="V1409" s="53"/>
    </row>
    <row r="1410" spans="7:23" x14ac:dyDescent="0.15">
      <c r="G1410" s="53"/>
      <c r="K1410" s="53"/>
      <c r="L1410" s="53"/>
      <c r="R1410" s="53"/>
    </row>
    <row r="1411" spans="7:23" x14ac:dyDescent="0.15">
      <c r="G1411" s="53"/>
      <c r="K1411" s="53"/>
      <c r="L1411" s="53"/>
      <c r="R1411" s="53"/>
      <c r="U1411" s="53"/>
      <c r="V1411" s="53"/>
    </row>
    <row r="1412" spans="7:23" x14ac:dyDescent="0.15">
      <c r="G1412" s="53"/>
      <c r="K1412" s="53"/>
      <c r="L1412" s="53"/>
      <c r="R1412" s="53"/>
      <c r="U1412" s="53"/>
      <c r="V1412" s="53"/>
    </row>
    <row r="1413" spans="7:23" x14ac:dyDescent="0.15">
      <c r="G1413" s="53"/>
      <c r="K1413" s="53"/>
      <c r="L1413" s="53"/>
    </row>
    <row r="1414" spans="7:23" x14ac:dyDescent="0.15">
      <c r="G1414" s="53"/>
      <c r="K1414" s="53"/>
      <c r="L1414" s="53"/>
      <c r="R1414" s="53"/>
      <c r="U1414" s="53"/>
      <c r="V1414" s="53"/>
    </row>
    <row r="1415" spans="7:23" x14ac:dyDescent="0.15">
      <c r="G1415" s="53"/>
      <c r="K1415" s="53"/>
      <c r="L1415" s="53"/>
      <c r="R1415" s="53"/>
      <c r="U1415" s="53"/>
      <c r="V1415" s="53"/>
      <c r="W1415" s="53"/>
    </row>
    <row r="1416" spans="7:23" x14ac:dyDescent="0.15">
      <c r="G1416" s="53"/>
      <c r="K1416" s="53"/>
      <c r="L1416" s="53"/>
    </row>
    <row r="1417" spans="7:23" x14ac:dyDescent="0.15">
      <c r="G1417" s="53"/>
      <c r="K1417" s="53"/>
      <c r="L1417" s="53"/>
      <c r="U1417" s="53"/>
      <c r="V1417" s="53"/>
    </row>
    <row r="1418" spans="7:23" x14ac:dyDescent="0.15">
      <c r="G1418" s="53"/>
      <c r="K1418" s="53"/>
      <c r="L1418" s="53"/>
      <c r="U1418" s="53"/>
      <c r="V1418" s="53"/>
    </row>
    <row r="1419" spans="7:23" x14ac:dyDescent="0.15">
      <c r="G1419" s="53"/>
      <c r="K1419" s="53"/>
      <c r="L1419" s="53"/>
      <c r="R1419" s="53"/>
      <c r="U1419" s="53"/>
      <c r="V1419" s="53"/>
    </row>
    <row r="1420" spans="7:23" x14ac:dyDescent="0.15">
      <c r="G1420" s="53"/>
      <c r="K1420" s="53"/>
      <c r="L1420" s="53"/>
      <c r="U1420" s="53"/>
      <c r="V1420" s="53"/>
    </row>
    <row r="1421" spans="7:23" x14ac:dyDescent="0.15">
      <c r="G1421" s="53"/>
      <c r="K1421" s="53"/>
      <c r="L1421" s="53"/>
    </row>
    <row r="1422" spans="7:23" x14ac:dyDescent="0.15">
      <c r="G1422" s="53"/>
      <c r="K1422" s="53"/>
      <c r="L1422" s="53"/>
      <c r="R1422" s="53"/>
      <c r="U1422" s="53"/>
      <c r="V1422" s="53"/>
    </row>
    <row r="1423" spans="7:23" x14ac:dyDescent="0.15">
      <c r="G1423" s="53"/>
      <c r="K1423" s="53"/>
      <c r="L1423" s="53"/>
      <c r="R1423" s="53"/>
      <c r="U1423" s="53"/>
      <c r="V1423" s="53"/>
    </row>
    <row r="1424" spans="7:23" x14ac:dyDescent="0.15">
      <c r="G1424" s="53"/>
      <c r="K1424" s="53"/>
      <c r="L1424" s="53"/>
      <c r="R1424" s="53"/>
    </row>
    <row r="1425" spans="7:22" x14ac:dyDescent="0.15">
      <c r="G1425" s="53"/>
      <c r="K1425" s="53"/>
      <c r="L1425" s="53"/>
      <c r="U1425" s="53"/>
      <c r="V1425" s="53"/>
    </row>
    <row r="1426" spans="7:22" x14ac:dyDescent="0.15">
      <c r="G1426" s="53"/>
      <c r="K1426" s="53"/>
      <c r="L1426" s="53"/>
      <c r="R1426" s="53"/>
      <c r="U1426" s="53"/>
      <c r="V1426" s="53"/>
    </row>
    <row r="1427" spans="7:22" x14ac:dyDescent="0.15">
      <c r="G1427" s="53"/>
      <c r="K1427" s="53"/>
      <c r="L1427" s="53"/>
      <c r="U1427" s="53"/>
      <c r="V1427" s="53"/>
    </row>
    <row r="1428" spans="7:22" x14ac:dyDescent="0.15">
      <c r="G1428" s="53"/>
      <c r="K1428" s="53"/>
      <c r="L1428" s="53"/>
      <c r="R1428" s="53"/>
      <c r="U1428" s="53"/>
      <c r="V1428" s="53"/>
    </row>
    <row r="1429" spans="7:22" x14ac:dyDescent="0.15">
      <c r="G1429" s="53"/>
      <c r="K1429" s="53"/>
      <c r="L1429" s="53"/>
    </row>
    <row r="1430" spans="7:22" x14ac:dyDescent="0.15">
      <c r="G1430" s="53"/>
      <c r="K1430" s="53"/>
      <c r="L1430" s="53"/>
      <c r="R1430" s="53"/>
      <c r="U1430" s="53"/>
      <c r="V1430" s="53"/>
    </row>
    <row r="1431" spans="7:22" x14ac:dyDescent="0.15">
      <c r="G1431" s="53"/>
      <c r="K1431" s="53"/>
      <c r="L1431" s="53"/>
      <c r="R1431" s="53"/>
      <c r="U1431" s="53"/>
    </row>
    <row r="1432" spans="7:22" x14ac:dyDescent="0.15">
      <c r="G1432" s="53"/>
      <c r="K1432" s="53"/>
      <c r="L1432" s="53"/>
    </row>
    <row r="1433" spans="7:22" x14ac:dyDescent="0.15">
      <c r="G1433" s="53"/>
      <c r="K1433" s="53"/>
      <c r="L1433" s="53"/>
    </row>
    <row r="1434" spans="7:22" x14ac:dyDescent="0.15">
      <c r="G1434" s="53"/>
      <c r="K1434" s="53"/>
      <c r="L1434" s="53"/>
    </row>
    <row r="1435" spans="7:22" x14ac:dyDescent="0.15">
      <c r="G1435" s="53"/>
      <c r="K1435" s="53"/>
      <c r="L1435" s="53"/>
      <c r="R1435" s="53"/>
      <c r="U1435" s="53"/>
      <c r="V1435" s="53"/>
    </row>
    <row r="1436" spans="7:22" x14ac:dyDescent="0.15">
      <c r="G1436" s="53"/>
      <c r="K1436" s="53"/>
      <c r="L1436" s="53"/>
      <c r="R1436" s="53"/>
      <c r="U1436" s="53"/>
      <c r="V1436" s="53"/>
    </row>
    <row r="1437" spans="7:22" x14ac:dyDescent="0.15">
      <c r="G1437" s="53"/>
      <c r="K1437" s="53"/>
      <c r="L1437" s="53"/>
      <c r="R1437" s="53"/>
      <c r="U1437" s="53"/>
      <c r="V1437" s="53"/>
    </row>
    <row r="1438" spans="7:22" x14ac:dyDescent="0.15">
      <c r="G1438" s="53"/>
      <c r="K1438" s="53"/>
      <c r="L1438" s="53"/>
      <c r="R1438" s="53"/>
      <c r="U1438" s="53"/>
      <c r="V1438" s="53"/>
    </row>
    <row r="1439" spans="7:22" x14ac:dyDescent="0.15">
      <c r="G1439" s="53"/>
      <c r="K1439" s="53"/>
      <c r="L1439" s="53"/>
    </row>
    <row r="1440" spans="7:22" x14ac:dyDescent="0.15">
      <c r="G1440" s="53"/>
      <c r="K1440" s="53"/>
      <c r="L1440" s="53"/>
      <c r="R1440" s="53"/>
      <c r="U1440" s="53"/>
      <c r="V1440" s="53"/>
    </row>
    <row r="1441" spans="7:23" x14ac:dyDescent="0.15">
      <c r="G1441" s="53"/>
      <c r="K1441" s="53"/>
      <c r="L1441" s="53"/>
      <c r="R1441" s="53"/>
      <c r="U1441" s="53"/>
      <c r="V1441" s="53"/>
      <c r="W1441" s="53"/>
    </row>
    <row r="1442" spans="7:23" x14ac:dyDescent="0.15">
      <c r="G1442" s="53"/>
      <c r="K1442" s="53"/>
      <c r="L1442" s="53"/>
      <c r="R1442" s="53"/>
      <c r="U1442" s="53"/>
      <c r="V1442" s="53"/>
    </row>
    <row r="1443" spans="7:23" x14ac:dyDescent="0.15">
      <c r="G1443" s="53"/>
      <c r="K1443" s="53"/>
      <c r="L1443" s="53"/>
      <c r="R1443" s="53"/>
    </row>
    <row r="1444" spans="7:23" x14ac:dyDescent="0.15">
      <c r="G1444" s="53"/>
      <c r="K1444" s="53"/>
      <c r="L1444" s="53"/>
      <c r="R1444" s="53"/>
    </row>
    <row r="1445" spans="7:23" x14ac:dyDescent="0.15">
      <c r="G1445" s="53"/>
      <c r="K1445" s="53"/>
      <c r="L1445" s="53"/>
      <c r="U1445" s="53"/>
      <c r="V1445" s="53"/>
    </row>
    <row r="1446" spans="7:23" x14ac:dyDescent="0.15">
      <c r="G1446" s="53"/>
      <c r="K1446" s="53"/>
      <c r="L1446" s="53"/>
      <c r="R1446" s="53"/>
    </row>
    <row r="1447" spans="7:23" x14ac:dyDescent="0.15">
      <c r="G1447" s="53"/>
      <c r="K1447" s="53"/>
      <c r="L1447" s="53"/>
      <c r="R1447" s="53"/>
      <c r="U1447" s="53"/>
      <c r="V1447" s="53"/>
      <c r="W1447" s="53"/>
    </row>
    <row r="1448" spans="7:23" x14ac:dyDescent="0.15">
      <c r="G1448" s="53"/>
      <c r="K1448" s="53"/>
      <c r="L1448" s="53"/>
      <c r="U1448" s="53"/>
      <c r="V1448" s="53"/>
    </row>
    <row r="1449" spans="7:23" x14ac:dyDescent="0.15">
      <c r="G1449" s="53"/>
      <c r="K1449" s="53"/>
      <c r="L1449" s="53"/>
      <c r="R1449" s="53"/>
      <c r="U1449" s="53"/>
      <c r="V1449" s="53"/>
    </row>
    <row r="1450" spans="7:23" x14ac:dyDescent="0.15">
      <c r="G1450" s="53"/>
      <c r="K1450" s="53"/>
      <c r="L1450" s="53"/>
    </row>
    <row r="1451" spans="7:23" x14ac:dyDescent="0.15">
      <c r="G1451" s="53"/>
      <c r="K1451" s="53"/>
      <c r="L1451" s="53"/>
      <c r="U1451" s="53"/>
      <c r="V1451" s="53"/>
    </row>
    <row r="1452" spans="7:23" x14ac:dyDescent="0.15">
      <c r="G1452" s="53"/>
      <c r="K1452" s="53"/>
      <c r="L1452" s="53"/>
      <c r="R1452" s="53"/>
      <c r="U1452" s="53"/>
      <c r="V1452" s="53"/>
    </row>
    <row r="1453" spans="7:23" x14ac:dyDescent="0.15">
      <c r="G1453" s="53"/>
      <c r="K1453" s="53"/>
      <c r="L1453" s="53"/>
    </row>
    <row r="1454" spans="7:23" x14ac:dyDescent="0.15">
      <c r="G1454" s="53"/>
      <c r="K1454" s="53"/>
      <c r="L1454" s="53"/>
      <c r="R1454" s="53"/>
      <c r="U1454" s="53"/>
      <c r="V1454" s="53"/>
    </row>
    <row r="1455" spans="7:23" x14ac:dyDescent="0.15">
      <c r="G1455" s="53"/>
      <c r="K1455" s="53"/>
      <c r="L1455" s="53"/>
      <c r="R1455" s="53"/>
      <c r="U1455" s="53"/>
      <c r="V1455" s="53"/>
    </row>
    <row r="1456" spans="7:23" x14ac:dyDescent="0.15">
      <c r="G1456" s="53"/>
      <c r="K1456" s="53"/>
      <c r="L1456" s="53"/>
      <c r="U1456" s="53"/>
      <c r="V1456" s="53"/>
    </row>
    <row r="1457" spans="7:23" x14ac:dyDescent="0.15">
      <c r="G1457" s="53"/>
      <c r="K1457" s="53"/>
      <c r="L1457" s="53"/>
      <c r="U1457" s="53"/>
      <c r="V1457" s="53"/>
    </row>
    <row r="1458" spans="7:23" x14ac:dyDescent="0.15">
      <c r="G1458" s="53"/>
      <c r="K1458" s="53"/>
      <c r="L1458" s="53"/>
      <c r="U1458" s="53"/>
      <c r="V1458" s="53"/>
    </row>
    <row r="1459" spans="7:23" x14ac:dyDescent="0.15">
      <c r="G1459" s="53"/>
      <c r="K1459" s="53"/>
      <c r="L1459" s="53"/>
    </row>
    <row r="1460" spans="7:23" x14ac:dyDescent="0.15">
      <c r="G1460" s="53"/>
      <c r="K1460" s="53"/>
      <c r="L1460" s="53"/>
    </row>
    <row r="1461" spans="7:23" x14ac:dyDescent="0.15">
      <c r="G1461" s="53"/>
      <c r="K1461" s="53"/>
      <c r="L1461" s="53"/>
      <c r="U1461" s="53"/>
      <c r="V1461" s="53"/>
    </row>
    <row r="1462" spans="7:23" x14ac:dyDescent="0.15">
      <c r="G1462" s="53"/>
      <c r="K1462" s="53"/>
      <c r="L1462" s="53"/>
      <c r="U1462" s="53"/>
      <c r="V1462" s="53"/>
    </row>
    <row r="1463" spans="7:23" x14ac:dyDescent="0.15">
      <c r="G1463" s="53"/>
      <c r="K1463" s="53"/>
      <c r="L1463" s="53"/>
      <c r="R1463" s="53"/>
      <c r="U1463" s="53"/>
      <c r="V1463" s="53"/>
    </row>
    <row r="1464" spans="7:23" x14ac:dyDescent="0.15">
      <c r="G1464" s="53"/>
      <c r="K1464" s="53"/>
      <c r="L1464" s="53"/>
      <c r="R1464" s="53"/>
      <c r="U1464" s="53"/>
      <c r="V1464" s="53"/>
    </row>
    <row r="1465" spans="7:23" x14ac:dyDescent="0.15">
      <c r="G1465" s="53"/>
      <c r="K1465" s="53"/>
      <c r="L1465" s="53"/>
      <c r="U1465" s="53"/>
      <c r="V1465" s="53"/>
    </row>
    <row r="1466" spans="7:23" x14ac:dyDescent="0.15">
      <c r="G1466" s="53"/>
      <c r="K1466" s="53"/>
      <c r="L1466" s="53"/>
      <c r="R1466" s="53"/>
      <c r="U1466" s="53"/>
    </row>
    <row r="1467" spans="7:23" x14ac:dyDescent="0.15">
      <c r="G1467" s="53"/>
      <c r="K1467" s="53"/>
      <c r="L1467" s="53"/>
      <c r="R1467" s="53"/>
      <c r="U1467" s="53"/>
      <c r="V1467" s="53"/>
      <c r="W1467" s="53"/>
    </row>
    <row r="1468" spans="7:23" x14ac:dyDescent="0.15">
      <c r="G1468" s="53"/>
      <c r="K1468" s="53"/>
      <c r="L1468" s="53"/>
      <c r="R1468" s="53"/>
      <c r="U1468" s="53"/>
    </row>
    <row r="1469" spans="7:23" x14ac:dyDescent="0.15">
      <c r="G1469" s="53"/>
      <c r="K1469" s="53"/>
      <c r="L1469" s="53"/>
      <c r="R1469" s="53"/>
      <c r="U1469" s="53"/>
      <c r="V1469" s="53"/>
    </row>
    <row r="1470" spans="7:23" x14ac:dyDescent="0.15">
      <c r="G1470" s="53"/>
      <c r="K1470" s="53"/>
      <c r="L1470" s="53"/>
    </row>
    <row r="1471" spans="7:23" x14ac:dyDescent="0.15">
      <c r="G1471" s="53"/>
      <c r="K1471" s="53"/>
      <c r="L1471" s="53"/>
      <c r="R1471" s="53"/>
      <c r="U1471" s="53"/>
      <c r="V1471" s="53"/>
      <c r="W1471" s="53"/>
    </row>
    <row r="1472" spans="7:23" x14ac:dyDescent="0.15">
      <c r="G1472" s="53"/>
      <c r="K1472" s="53"/>
      <c r="L1472" s="53"/>
      <c r="U1472" s="53"/>
      <c r="V1472" s="53"/>
      <c r="W1472" s="53"/>
    </row>
    <row r="1473" spans="7:23" x14ac:dyDescent="0.15">
      <c r="G1473" s="53"/>
      <c r="K1473" s="53"/>
      <c r="L1473" s="53"/>
      <c r="R1473" s="53"/>
      <c r="U1473" s="53"/>
      <c r="V1473" s="53"/>
      <c r="W1473" s="53"/>
    </row>
    <row r="1474" spans="7:23" x14ac:dyDescent="0.15">
      <c r="G1474" s="53"/>
      <c r="K1474" s="53"/>
      <c r="L1474" s="53"/>
      <c r="R1474" s="53"/>
      <c r="U1474" s="53"/>
      <c r="V1474" s="53"/>
    </row>
    <row r="1475" spans="7:23" x14ac:dyDescent="0.15">
      <c r="G1475" s="53"/>
      <c r="K1475" s="53"/>
      <c r="L1475" s="53"/>
      <c r="R1475" s="53"/>
      <c r="U1475" s="53"/>
      <c r="V1475" s="53"/>
    </row>
    <row r="1476" spans="7:23" x14ac:dyDescent="0.15">
      <c r="G1476" s="53"/>
      <c r="K1476" s="53"/>
      <c r="L1476" s="53"/>
      <c r="R1476" s="53"/>
    </row>
    <row r="1477" spans="7:23" x14ac:dyDescent="0.15">
      <c r="G1477" s="53"/>
      <c r="K1477" s="53"/>
      <c r="L1477" s="53"/>
      <c r="R1477" s="53"/>
      <c r="U1477" s="53"/>
      <c r="V1477" s="53"/>
    </row>
    <row r="1478" spans="7:23" x14ac:dyDescent="0.15">
      <c r="G1478" s="53"/>
      <c r="K1478" s="53"/>
      <c r="L1478" s="53"/>
      <c r="R1478" s="53"/>
      <c r="U1478" s="53"/>
      <c r="V1478" s="53"/>
    </row>
    <row r="1479" spans="7:23" x14ac:dyDescent="0.15">
      <c r="G1479" s="53"/>
      <c r="K1479" s="53"/>
      <c r="L1479" s="53"/>
      <c r="R1479" s="53"/>
    </row>
    <row r="1480" spans="7:23" x14ac:dyDescent="0.15">
      <c r="G1480" s="53"/>
      <c r="K1480" s="53"/>
      <c r="L1480" s="53"/>
      <c r="R1480" s="53"/>
      <c r="U1480" s="53"/>
      <c r="V1480" s="53"/>
    </row>
    <row r="1481" spans="7:23" x14ac:dyDescent="0.15">
      <c r="G1481" s="53"/>
      <c r="K1481" s="53"/>
      <c r="L1481" s="53"/>
      <c r="R1481" s="53"/>
      <c r="U1481" s="53"/>
      <c r="V1481" s="53"/>
      <c r="W1481" s="53"/>
    </row>
    <row r="1482" spans="7:23" x14ac:dyDescent="0.15">
      <c r="G1482" s="53"/>
      <c r="K1482" s="53"/>
      <c r="L1482" s="53"/>
      <c r="R1482" s="53"/>
      <c r="U1482" s="53"/>
      <c r="V1482" s="53"/>
    </row>
    <row r="1483" spans="7:23" x14ac:dyDescent="0.15">
      <c r="G1483" s="53"/>
      <c r="K1483" s="53"/>
      <c r="L1483" s="53"/>
      <c r="R1483" s="53"/>
      <c r="U1483" s="53"/>
      <c r="V1483" s="53"/>
    </row>
    <row r="1484" spans="7:23" x14ac:dyDescent="0.15">
      <c r="G1484" s="53"/>
      <c r="K1484" s="53"/>
      <c r="L1484" s="53"/>
      <c r="U1484" s="53"/>
      <c r="V1484" s="53"/>
    </row>
    <row r="1485" spans="7:23" x14ac:dyDescent="0.15">
      <c r="G1485" s="53"/>
      <c r="K1485" s="53"/>
      <c r="L1485" s="53"/>
    </row>
    <row r="1486" spans="7:23" x14ac:dyDescent="0.15">
      <c r="G1486" s="53"/>
      <c r="K1486" s="53"/>
      <c r="L1486" s="53"/>
      <c r="R1486" s="53"/>
      <c r="U1486" s="53"/>
      <c r="V1486" s="53"/>
    </row>
    <row r="1487" spans="7:23" x14ac:dyDescent="0.15">
      <c r="G1487" s="53"/>
      <c r="K1487" s="53"/>
      <c r="L1487" s="53"/>
      <c r="U1487" s="53"/>
      <c r="V1487" s="53"/>
    </row>
    <row r="1488" spans="7:23" x14ac:dyDescent="0.15">
      <c r="G1488" s="53"/>
      <c r="K1488" s="53"/>
      <c r="L1488" s="53"/>
      <c r="U1488" s="53"/>
      <c r="V1488" s="53"/>
    </row>
    <row r="1489" spans="7:22" x14ac:dyDescent="0.15">
      <c r="G1489" s="53"/>
      <c r="K1489" s="53"/>
      <c r="L1489" s="53"/>
      <c r="U1489" s="53"/>
      <c r="V1489" s="53"/>
    </row>
    <row r="1490" spans="7:22" x14ac:dyDescent="0.15">
      <c r="G1490" s="53"/>
      <c r="K1490" s="53"/>
      <c r="L1490" s="53"/>
    </row>
    <row r="1491" spans="7:22" x14ac:dyDescent="0.15">
      <c r="G1491" s="53"/>
      <c r="K1491" s="53"/>
      <c r="L1491" s="53"/>
      <c r="U1491" s="53"/>
      <c r="V1491" s="53"/>
    </row>
    <row r="1492" spans="7:22" x14ac:dyDescent="0.15">
      <c r="G1492" s="53"/>
      <c r="K1492" s="53"/>
      <c r="L1492" s="53"/>
      <c r="R1492" s="53"/>
    </row>
    <row r="1493" spans="7:22" x14ac:dyDescent="0.15">
      <c r="G1493" s="53"/>
      <c r="K1493" s="53"/>
      <c r="L1493" s="53"/>
      <c r="U1493" s="53"/>
      <c r="V1493" s="53"/>
    </row>
    <row r="1494" spans="7:22" x14ac:dyDescent="0.15">
      <c r="G1494" s="53"/>
      <c r="K1494" s="53"/>
      <c r="L1494" s="53"/>
      <c r="R1494" s="53"/>
      <c r="U1494" s="53"/>
      <c r="V1494" s="53"/>
    </row>
    <row r="1495" spans="7:22" x14ac:dyDescent="0.15">
      <c r="G1495" s="53"/>
      <c r="K1495" s="53"/>
      <c r="L1495" s="53"/>
      <c r="U1495" s="53"/>
      <c r="V1495" s="53"/>
    </row>
    <row r="1496" spans="7:22" x14ac:dyDescent="0.15">
      <c r="G1496" s="53"/>
      <c r="K1496" s="53"/>
      <c r="L1496" s="53"/>
      <c r="U1496" s="53"/>
      <c r="V1496" s="53"/>
    </row>
    <row r="1497" spans="7:22" x14ac:dyDescent="0.15">
      <c r="G1497" s="53"/>
      <c r="K1497" s="53"/>
      <c r="L1497" s="53"/>
      <c r="U1497" s="53"/>
      <c r="V1497" s="53"/>
    </row>
    <row r="1498" spans="7:22" x14ac:dyDescent="0.15">
      <c r="G1498" s="53"/>
      <c r="K1498" s="53"/>
      <c r="L1498" s="53"/>
    </row>
    <row r="1499" spans="7:22" x14ac:dyDescent="0.15">
      <c r="G1499" s="53"/>
      <c r="K1499" s="53"/>
      <c r="L1499" s="53"/>
      <c r="U1499" s="53"/>
      <c r="V1499" s="53"/>
    </row>
    <row r="1500" spans="7:22" x14ac:dyDescent="0.15">
      <c r="G1500" s="53"/>
      <c r="K1500" s="53"/>
      <c r="L1500" s="53"/>
      <c r="U1500" s="53"/>
      <c r="V1500" s="53"/>
    </row>
    <row r="1501" spans="7:22" x14ac:dyDescent="0.15">
      <c r="G1501" s="53"/>
      <c r="K1501" s="53"/>
      <c r="L1501" s="53"/>
    </row>
    <row r="1502" spans="7:22" x14ac:dyDescent="0.15">
      <c r="G1502" s="53"/>
      <c r="K1502" s="53"/>
      <c r="L1502" s="53"/>
      <c r="R1502" s="53"/>
      <c r="U1502" s="53"/>
      <c r="V1502" s="53"/>
    </row>
    <row r="1503" spans="7:22" x14ac:dyDescent="0.15">
      <c r="G1503" s="53"/>
      <c r="K1503" s="53"/>
      <c r="L1503" s="53"/>
      <c r="U1503" s="53"/>
      <c r="V1503" s="53"/>
    </row>
    <row r="1504" spans="7:22" x14ac:dyDescent="0.15">
      <c r="G1504" s="53"/>
      <c r="K1504" s="53"/>
      <c r="L1504" s="53"/>
      <c r="R1504" s="53"/>
      <c r="U1504" s="53"/>
      <c r="V1504" s="53"/>
    </row>
    <row r="1505" spans="7:22" x14ac:dyDescent="0.15">
      <c r="G1505" s="53"/>
      <c r="K1505" s="53"/>
      <c r="L1505" s="53"/>
      <c r="R1505" s="53"/>
      <c r="U1505" s="53"/>
      <c r="V1505" s="53"/>
    </row>
    <row r="1506" spans="7:22" x14ac:dyDescent="0.15">
      <c r="G1506" s="53"/>
      <c r="K1506" s="53"/>
      <c r="L1506" s="53"/>
    </row>
    <row r="1507" spans="7:22" x14ac:dyDescent="0.15">
      <c r="G1507" s="53"/>
      <c r="K1507" s="53"/>
      <c r="L1507" s="53"/>
      <c r="U1507" s="53"/>
      <c r="V1507" s="53"/>
    </row>
    <row r="1508" spans="7:22" x14ac:dyDescent="0.15">
      <c r="G1508" s="53"/>
      <c r="K1508" s="53"/>
      <c r="L1508" s="53"/>
    </row>
    <row r="1509" spans="7:22" x14ac:dyDescent="0.15">
      <c r="G1509" s="53"/>
      <c r="K1509" s="53"/>
      <c r="L1509" s="53"/>
      <c r="R1509" s="53"/>
      <c r="U1509" s="53"/>
      <c r="V1509" s="53"/>
    </row>
    <row r="1510" spans="7:22" x14ac:dyDescent="0.15">
      <c r="G1510" s="53"/>
      <c r="K1510" s="53"/>
      <c r="L1510" s="53"/>
      <c r="R1510" s="53"/>
      <c r="U1510" s="53"/>
      <c r="V1510" s="53"/>
    </row>
    <row r="1511" spans="7:22" x14ac:dyDescent="0.15">
      <c r="G1511" s="53"/>
      <c r="K1511" s="53"/>
      <c r="L1511" s="53"/>
      <c r="R1511" s="53"/>
      <c r="U1511" s="53"/>
      <c r="V1511" s="53"/>
    </row>
    <row r="1512" spans="7:22" x14ac:dyDescent="0.15">
      <c r="G1512" s="53"/>
      <c r="K1512" s="53"/>
      <c r="L1512" s="53"/>
    </row>
    <row r="1513" spans="7:22" x14ac:dyDescent="0.15">
      <c r="G1513" s="53"/>
      <c r="K1513" s="53"/>
      <c r="L1513" s="53"/>
    </row>
    <row r="1514" spans="7:22" x14ac:dyDescent="0.15">
      <c r="G1514" s="53"/>
      <c r="K1514" s="53"/>
      <c r="L1514" s="53"/>
    </row>
    <row r="1515" spans="7:22" x14ac:dyDescent="0.15">
      <c r="G1515" s="53"/>
      <c r="K1515" s="53"/>
      <c r="L1515" s="53"/>
      <c r="U1515" s="53"/>
      <c r="V1515" s="53"/>
    </row>
    <row r="1516" spans="7:22" x14ac:dyDescent="0.15">
      <c r="G1516" s="53"/>
      <c r="K1516" s="53"/>
      <c r="L1516" s="53"/>
      <c r="U1516" s="53"/>
      <c r="V1516" s="53"/>
    </row>
    <row r="1517" spans="7:22" x14ac:dyDescent="0.15">
      <c r="G1517" s="53"/>
      <c r="K1517" s="53"/>
      <c r="L1517" s="53"/>
      <c r="R1517" s="53"/>
      <c r="U1517" s="53"/>
      <c r="V1517" s="53"/>
    </row>
    <row r="1518" spans="7:22" x14ac:dyDescent="0.15">
      <c r="G1518" s="53"/>
      <c r="K1518" s="53"/>
      <c r="L1518" s="53"/>
      <c r="R1518" s="53"/>
      <c r="U1518" s="53"/>
      <c r="V1518" s="53"/>
    </row>
    <row r="1519" spans="7:22" x14ac:dyDescent="0.15">
      <c r="G1519" s="53"/>
      <c r="K1519" s="53"/>
      <c r="L1519" s="53"/>
      <c r="R1519" s="53"/>
      <c r="U1519" s="53"/>
      <c r="V1519" s="53"/>
    </row>
    <row r="1520" spans="7:22" x14ac:dyDescent="0.15">
      <c r="G1520" s="53"/>
      <c r="K1520" s="53"/>
      <c r="L1520" s="53"/>
      <c r="R1520" s="53"/>
      <c r="U1520" s="53"/>
      <c r="V1520" s="53"/>
    </row>
    <row r="1521" spans="7:23" x14ac:dyDescent="0.15">
      <c r="G1521" s="53"/>
      <c r="K1521" s="53"/>
      <c r="L1521" s="53"/>
      <c r="R1521" s="53"/>
      <c r="U1521" s="53"/>
      <c r="V1521" s="53"/>
    </row>
    <row r="1522" spans="7:23" x14ac:dyDescent="0.15">
      <c r="G1522" s="53"/>
      <c r="K1522" s="53"/>
      <c r="L1522" s="53"/>
      <c r="R1522" s="53"/>
      <c r="U1522" s="53"/>
    </row>
    <row r="1523" spans="7:23" x14ac:dyDescent="0.15">
      <c r="G1523" s="53"/>
      <c r="K1523" s="53"/>
      <c r="L1523" s="53"/>
      <c r="R1523" s="53"/>
    </row>
    <row r="1524" spans="7:23" x14ac:dyDescent="0.15">
      <c r="G1524" s="53"/>
      <c r="K1524" s="53"/>
      <c r="L1524" s="53"/>
      <c r="R1524" s="53"/>
      <c r="U1524" s="53"/>
      <c r="V1524" s="53"/>
    </row>
    <row r="1525" spans="7:23" x14ac:dyDescent="0.15">
      <c r="G1525" s="53"/>
      <c r="K1525" s="53"/>
      <c r="L1525" s="53"/>
      <c r="U1525" s="53"/>
      <c r="V1525" s="53"/>
    </row>
    <row r="1526" spans="7:23" x14ac:dyDescent="0.15">
      <c r="G1526" s="53"/>
      <c r="K1526" s="53"/>
      <c r="L1526" s="53"/>
      <c r="R1526" s="53"/>
      <c r="U1526" s="53"/>
      <c r="V1526" s="53"/>
    </row>
    <row r="1527" spans="7:23" x14ac:dyDescent="0.15">
      <c r="G1527" s="53"/>
      <c r="K1527" s="53"/>
      <c r="L1527" s="53"/>
      <c r="R1527" s="53"/>
      <c r="U1527" s="53"/>
      <c r="V1527" s="53"/>
      <c r="W1527" s="53"/>
    </row>
    <row r="1528" spans="7:23" x14ac:dyDescent="0.15">
      <c r="G1528" s="53"/>
      <c r="K1528" s="53"/>
      <c r="L1528" s="53"/>
      <c r="R1528" s="53"/>
    </row>
    <row r="1529" spans="7:23" x14ac:dyDescent="0.15">
      <c r="G1529" s="53"/>
      <c r="K1529" s="53"/>
      <c r="L1529" s="53"/>
      <c r="U1529" s="53"/>
      <c r="V1529" s="53"/>
      <c r="W1529" s="53"/>
    </row>
    <row r="1530" spans="7:23" x14ac:dyDescent="0.15">
      <c r="G1530" s="53"/>
      <c r="K1530" s="53"/>
      <c r="L1530" s="53"/>
      <c r="R1530" s="53"/>
    </row>
    <row r="1531" spans="7:23" x14ac:dyDescent="0.15">
      <c r="G1531" s="53"/>
      <c r="K1531" s="53"/>
      <c r="L1531" s="53"/>
      <c r="R1531" s="53"/>
    </row>
    <row r="1532" spans="7:23" x14ac:dyDescent="0.15">
      <c r="G1532" s="53"/>
      <c r="K1532" s="53"/>
      <c r="L1532" s="53"/>
      <c r="R1532" s="53"/>
      <c r="U1532" s="53"/>
      <c r="V1532" s="53"/>
    </row>
    <row r="1533" spans="7:23" x14ac:dyDescent="0.15">
      <c r="G1533" s="53"/>
      <c r="K1533" s="53"/>
      <c r="L1533" s="53"/>
    </row>
    <row r="1534" spans="7:23" x14ac:dyDescent="0.15">
      <c r="G1534" s="53"/>
      <c r="K1534" s="53"/>
      <c r="L1534" s="53"/>
      <c r="U1534" s="53"/>
      <c r="V1534" s="53"/>
    </row>
    <row r="1535" spans="7:23" x14ac:dyDescent="0.15">
      <c r="G1535" s="53"/>
      <c r="K1535" s="53"/>
      <c r="L1535" s="53"/>
      <c r="U1535" s="53"/>
      <c r="V1535" s="53"/>
    </row>
    <row r="1536" spans="7:23" x14ac:dyDescent="0.15">
      <c r="G1536" s="53"/>
      <c r="K1536" s="53"/>
      <c r="L1536" s="53"/>
      <c r="R1536" s="53"/>
      <c r="U1536" s="53"/>
      <c r="V1536" s="53"/>
    </row>
    <row r="1537" spans="7:23" x14ac:dyDescent="0.15">
      <c r="G1537" s="53"/>
      <c r="K1537" s="53"/>
      <c r="L1537" s="53"/>
      <c r="U1537" s="53"/>
      <c r="V1537" s="53"/>
    </row>
    <row r="1538" spans="7:23" x14ac:dyDescent="0.15">
      <c r="G1538" s="53"/>
      <c r="K1538" s="53"/>
      <c r="L1538" s="53"/>
      <c r="U1538" s="53"/>
      <c r="V1538" s="53"/>
    </row>
    <row r="1539" spans="7:23" x14ac:dyDescent="0.15">
      <c r="G1539" s="53"/>
      <c r="K1539" s="53"/>
      <c r="L1539" s="53"/>
      <c r="U1539" s="53"/>
      <c r="V1539" s="53"/>
    </row>
    <row r="1540" spans="7:23" x14ac:dyDescent="0.15">
      <c r="G1540" s="53"/>
      <c r="K1540" s="53"/>
      <c r="L1540" s="53"/>
      <c r="U1540" s="53"/>
      <c r="V1540" s="53"/>
    </row>
    <row r="1541" spans="7:23" x14ac:dyDescent="0.15">
      <c r="G1541" s="53"/>
      <c r="K1541" s="53"/>
      <c r="L1541" s="53"/>
    </row>
    <row r="1542" spans="7:23" x14ac:dyDescent="0.15">
      <c r="G1542" s="53"/>
      <c r="K1542" s="53"/>
      <c r="L1542" s="53"/>
      <c r="R1542" s="53"/>
      <c r="U1542" s="53"/>
      <c r="V1542" s="53"/>
    </row>
    <row r="1543" spans="7:23" x14ac:dyDescent="0.15">
      <c r="G1543" s="53"/>
      <c r="K1543" s="53"/>
      <c r="L1543" s="53"/>
    </row>
    <row r="1544" spans="7:23" x14ac:dyDescent="0.15">
      <c r="G1544" s="53"/>
      <c r="K1544" s="53"/>
      <c r="L1544" s="53"/>
      <c r="U1544" s="53"/>
      <c r="V1544" s="53"/>
    </row>
    <row r="1545" spans="7:23" x14ac:dyDescent="0.15">
      <c r="G1545" s="53"/>
      <c r="K1545" s="53"/>
      <c r="L1545" s="53"/>
    </row>
    <row r="1546" spans="7:23" x14ac:dyDescent="0.15">
      <c r="G1546" s="53"/>
      <c r="K1546" s="53"/>
      <c r="L1546" s="53"/>
      <c r="R1546" s="53"/>
      <c r="U1546" s="53"/>
      <c r="V1546" s="53"/>
    </row>
    <row r="1547" spans="7:23" x14ac:dyDescent="0.15">
      <c r="G1547" s="53"/>
      <c r="K1547" s="53"/>
      <c r="L1547" s="53"/>
      <c r="U1547" s="53"/>
      <c r="V1547" s="53"/>
    </row>
    <row r="1548" spans="7:23" x14ac:dyDescent="0.15">
      <c r="G1548" s="53"/>
      <c r="K1548" s="53"/>
      <c r="L1548" s="53"/>
    </row>
    <row r="1549" spans="7:23" x14ac:dyDescent="0.15">
      <c r="G1549" s="53"/>
      <c r="K1549" s="53"/>
      <c r="L1549" s="53"/>
      <c r="R1549" s="53"/>
      <c r="U1549" s="53"/>
      <c r="V1549" s="53"/>
    </row>
    <row r="1550" spans="7:23" x14ac:dyDescent="0.15">
      <c r="G1550" s="53"/>
      <c r="K1550" s="53"/>
      <c r="L1550" s="53"/>
      <c r="U1550" s="53"/>
      <c r="V1550" s="53"/>
    </row>
    <row r="1551" spans="7:23" x14ac:dyDescent="0.15">
      <c r="G1551" s="53"/>
      <c r="K1551" s="53"/>
      <c r="L1551" s="53"/>
      <c r="U1551" s="53"/>
      <c r="V1551" s="53"/>
    </row>
    <row r="1552" spans="7:23" x14ac:dyDescent="0.15">
      <c r="G1552" s="53"/>
      <c r="K1552" s="53"/>
      <c r="L1552" s="53"/>
      <c r="R1552" s="53"/>
      <c r="U1552" s="53"/>
      <c r="V1552" s="53"/>
      <c r="W1552" s="53"/>
    </row>
    <row r="1553" spans="7:23" x14ac:dyDescent="0.15">
      <c r="G1553" s="53"/>
      <c r="K1553" s="53"/>
      <c r="L1553" s="53"/>
      <c r="R1553" s="53"/>
      <c r="U1553" s="53"/>
    </row>
    <row r="1554" spans="7:23" x14ac:dyDescent="0.15">
      <c r="G1554" s="53"/>
      <c r="K1554" s="53"/>
      <c r="L1554" s="53"/>
      <c r="R1554" s="53"/>
      <c r="U1554" s="53"/>
    </row>
    <row r="1555" spans="7:23" x14ac:dyDescent="0.15">
      <c r="G1555" s="53"/>
      <c r="K1555" s="53"/>
      <c r="L1555" s="53"/>
      <c r="R1555" s="53"/>
      <c r="U1555" s="53"/>
      <c r="V1555" s="53"/>
      <c r="W1555" s="53"/>
    </row>
    <row r="1556" spans="7:23" x14ac:dyDescent="0.15">
      <c r="G1556" s="53"/>
      <c r="K1556" s="53"/>
      <c r="L1556" s="53"/>
    </row>
    <row r="1557" spans="7:23" x14ac:dyDescent="0.15">
      <c r="G1557" s="53"/>
      <c r="K1557" s="53"/>
      <c r="L1557" s="53"/>
      <c r="R1557" s="53"/>
      <c r="U1557" s="53"/>
      <c r="V1557" s="53"/>
    </row>
    <row r="1558" spans="7:23" x14ac:dyDescent="0.15">
      <c r="G1558" s="53"/>
      <c r="K1558" s="53"/>
      <c r="L1558" s="53"/>
    </row>
    <row r="1559" spans="7:23" x14ac:dyDescent="0.15">
      <c r="G1559" s="53"/>
      <c r="K1559" s="53"/>
      <c r="L1559" s="53"/>
      <c r="U1559" s="53"/>
      <c r="V1559" s="53"/>
    </row>
    <row r="1560" spans="7:23" x14ac:dyDescent="0.15">
      <c r="G1560" s="53"/>
      <c r="K1560" s="53"/>
      <c r="L1560" s="53"/>
      <c r="R1560" s="53"/>
      <c r="U1560" s="53"/>
      <c r="V1560" s="53"/>
    </row>
    <row r="1561" spans="7:23" x14ac:dyDescent="0.15">
      <c r="G1561" s="53"/>
      <c r="K1561" s="53"/>
      <c r="L1561" s="53"/>
      <c r="R1561" s="53"/>
    </row>
    <row r="1562" spans="7:23" x14ac:dyDescent="0.15">
      <c r="G1562" s="53"/>
      <c r="K1562" s="53"/>
      <c r="L1562" s="53"/>
      <c r="R1562" s="53"/>
      <c r="U1562" s="53"/>
      <c r="V1562" s="53"/>
    </row>
    <row r="1563" spans="7:23" x14ac:dyDescent="0.15">
      <c r="G1563" s="53"/>
      <c r="K1563" s="53"/>
      <c r="L1563" s="53"/>
    </row>
    <row r="1564" spans="7:23" x14ac:dyDescent="0.15">
      <c r="G1564" s="53"/>
      <c r="K1564" s="53"/>
      <c r="L1564" s="53"/>
      <c r="R1564" s="53"/>
      <c r="U1564" s="53"/>
      <c r="V1564" s="53"/>
    </row>
    <row r="1565" spans="7:23" x14ac:dyDescent="0.15">
      <c r="G1565" s="53"/>
      <c r="K1565" s="53"/>
      <c r="L1565" s="53"/>
      <c r="U1565" s="53"/>
      <c r="V1565" s="53"/>
    </row>
    <row r="1566" spans="7:23" x14ac:dyDescent="0.15">
      <c r="G1566" s="53"/>
      <c r="K1566" s="53"/>
      <c r="L1566" s="53"/>
      <c r="R1566" s="53"/>
      <c r="U1566" s="53"/>
      <c r="V1566" s="53"/>
    </row>
    <row r="1567" spans="7:23" x14ac:dyDescent="0.15">
      <c r="G1567" s="53"/>
      <c r="K1567" s="53"/>
      <c r="L1567" s="53"/>
      <c r="R1567" s="53"/>
      <c r="U1567" s="53"/>
      <c r="V1567" s="53"/>
    </row>
    <row r="1568" spans="7:23" x14ac:dyDescent="0.15">
      <c r="G1568" s="53"/>
      <c r="K1568" s="53"/>
      <c r="L1568" s="53"/>
      <c r="R1568" s="53"/>
      <c r="U1568" s="53"/>
      <c r="V1568" s="53"/>
    </row>
    <row r="1569" spans="7:23" x14ac:dyDescent="0.15">
      <c r="G1569" s="53"/>
      <c r="K1569" s="53"/>
      <c r="L1569" s="53"/>
      <c r="R1569" s="53"/>
      <c r="U1569" s="53"/>
      <c r="V1569" s="53"/>
    </row>
    <row r="1570" spans="7:23" x14ac:dyDescent="0.15">
      <c r="G1570" s="53"/>
      <c r="K1570" s="53"/>
      <c r="L1570" s="53"/>
      <c r="U1570" s="53"/>
      <c r="V1570" s="53"/>
    </row>
    <row r="1571" spans="7:23" x14ac:dyDescent="0.15">
      <c r="G1571" s="53"/>
      <c r="K1571" s="53"/>
      <c r="L1571" s="53"/>
      <c r="R1571" s="53"/>
      <c r="U1571" s="53"/>
      <c r="V1571" s="53"/>
    </row>
    <row r="1572" spans="7:23" x14ac:dyDescent="0.15">
      <c r="G1572" s="53"/>
      <c r="K1572" s="53"/>
      <c r="L1572" s="53"/>
      <c r="R1572" s="53"/>
      <c r="U1572" s="53"/>
    </row>
    <row r="1573" spans="7:23" x14ac:dyDescent="0.15">
      <c r="G1573" s="53"/>
      <c r="K1573" s="53"/>
      <c r="L1573" s="53"/>
      <c r="U1573" s="53"/>
      <c r="V1573" s="53"/>
    </row>
    <row r="1574" spans="7:23" x14ac:dyDescent="0.15">
      <c r="G1574" s="53"/>
      <c r="K1574" s="53"/>
      <c r="L1574" s="53"/>
      <c r="U1574" s="53"/>
      <c r="V1574" s="53"/>
    </row>
    <row r="1575" spans="7:23" x14ac:dyDescent="0.15">
      <c r="G1575" s="53"/>
      <c r="K1575" s="53"/>
      <c r="L1575" s="53"/>
      <c r="U1575" s="53"/>
      <c r="V1575" s="53"/>
    </row>
    <row r="1576" spans="7:23" x14ac:dyDescent="0.15">
      <c r="G1576" s="53"/>
      <c r="K1576" s="53"/>
      <c r="L1576" s="53"/>
      <c r="U1576" s="53"/>
      <c r="V1576" s="53"/>
    </row>
    <row r="1577" spans="7:23" x14ac:dyDescent="0.15">
      <c r="G1577" s="53"/>
      <c r="K1577" s="53"/>
      <c r="L1577" s="53"/>
    </row>
    <row r="1578" spans="7:23" x14ac:dyDescent="0.15">
      <c r="G1578" s="53"/>
      <c r="K1578" s="53"/>
      <c r="L1578" s="53"/>
    </row>
    <row r="1579" spans="7:23" x14ac:dyDescent="0.15">
      <c r="G1579" s="53"/>
      <c r="K1579" s="53"/>
      <c r="L1579" s="53"/>
      <c r="U1579" s="53"/>
      <c r="V1579" s="53"/>
    </row>
    <row r="1580" spans="7:23" x14ac:dyDescent="0.15">
      <c r="G1580" s="53"/>
      <c r="K1580" s="53"/>
      <c r="L1580" s="53"/>
      <c r="R1580" s="53"/>
      <c r="U1580" s="53"/>
      <c r="V1580" s="53"/>
      <c r="W1580" s="53"/>
    </row>
    <row r="1581" spans="7:23" x14ac:dyDescent="0.15">
      <c r="G1581" s="53"/>
      <c r="K1581" s="53"/>
      <c r="L1581" s="53"/>
      <c r="R1581" s="53"/>
      <c r="U1581" s="53"/>
      <c r="V1581" s="53"/>
    </row>
    <row r="1582" spans="7:23" x14ac:dyDescent="0.15">
      <c r="G1582" s="53"/>
      <c r="K1582" s="53"/>
      <c r="L1582" s="53"/>
      <c r="R1582" s="53"/>
    </row>
    <row r="1583" spans="7:23" x14ac:dyDescent="0.15">
      <c r="G1583" s="53"/>
      <c r="K1583" s="53"/>
      <c r="L1583" s="53"/>
      <c r="R1583" s="53"/>
      <c r="U1583" s="53"/>
      <c r="V1583" s="53"/>
    </row>
    <row r="1584" spans="7:23" x14ac:dyDescent="0.15">
      <c r="G1584" s="53"/>
      <c r="K1584" s="53"/>
      <c r="L1584" s="53"/>
      <c r="R1584" s="53"/>
      <c r="U1584" s="53"/>
      <c r="V1584" s="53"/>
    </row>
    <row r="1585" spans="7:23" x14ac:dyDescent="0.15">
      <c r="G1585" s="53"/>
      <c r="K1585" s="53"/>
      <c r="L1585" s="53"/>
      <c r="R1585" s="53"/>
      <c r="U1585" s="53"/>
      <c r="V1585" s="53"/>
    </row>
    <row r="1586" spans="7:23" x14ac:dyDescent="0.15">
      <c r="G1586" s="53"/>
      <c r="K1586" s="53"/>
      <c r="L1586" s="53"/>
    </row>
    <row r="1587" spans="7:23" x14ac:dyDescent="0.15">
      <c r="G1587" s="53"/>
      <c r="K1587" s="53"/>
      <c r="L1587" s="53"/>
      <c r="R1587" s="53"/>
      <c r="U1587" s="53"/>
      <c r="V1587" s="53"/>
    </row>
    <row r="1588" spans="7:23" x14ac:dyDescent="0.15">
      <c r="G1588" s="53"/>
      <c r="K1588" s="53"/>
      <c r="L1588" s="53"/>
    </row>
    <row r="1589" spans="7:23" x14ac:dyDescent="0.15">
      <c r="G1589" s="53"/>
      <c r="K1589" s="53"/>
      <c r="L1589" s="53"/>
      <c r="U1589" s="53"/>
      <c r="V1589" s="53"/>
    </row>
    <row r="1590" spans="7:23" x14ac:dyDescent="0.15">
      <c r="G1590" s="53"/>
      <c r="K1590" s="53"/>
      <c r="L1590" s="53"/>
      <c r="R1590" s="53"/>
    </row>
    <row r="1591" spans="7:23" x14ac:dyDescent="0.15">
      <c r="G1591" s="53"/>
      <c r="K1591" s="53"/>
      <c r="L1591" s="53"/>
      <c r="R1591" s="53"/>
      <c r="U1591" s="53"/>
      <c r="V1591" s="53"/>
    </row>
    <row r="1592" spans="7:23" x14ac:dyDescent="0.15">
      <c r="G1592" s="53"/>
      <c r="K1592" s="53"/>
      <c r="L1592" s="53"/>
      <c r="U1592" s="53"/>
      <c r="V1592" s="53"/>
      <c r="W1592" s="53"/>
    </row>
    <row r="1593" spans="7:23" x14ac:dyDescent="0.15">
      <c r="G1593" s="53"/>
      <c r="K1593" s="53"/>
      <c r="L1593" s="53"/>
      <c r="R1593" s="53"/>
      <c r="U1593" s="53"/>
      <c r="V1593" s="53"/>
    </row>
    <row r="1594" spans="7:23" x14ac:dyDescent="0.15">
      <c r="G1594" s="53"/>
      <c r="K1594" s="53"/>
      <c r="L1594" s="53"/>
    </row>
    <row r="1595" spans="7:23" x14ac:dyDescent="0.15">
      <c r="G1595" s="53"/>
      <c r="K1595" s="53"/>
      <c r="L1595" s="53"/>
      <c r="U1595" s="53"/>
      <c r="V1595" s="53"/>
    </row>
    <row r="1596" spans="7:23" x14ac:dyDescent="0.15">
      <c r="G1596" s="53"/>
      <c r="K1596" s="53"/>
      <c r="L1596" s="53"/>
      <c r="R1596" s="53"/>
      <c r="U1596" s="53"/>
      <c r="V1596" s="53"/>
    </row>
    <row r="1597" spans="7:23" x14ac:dyDescent="0.15">
      <c r="G1597" s="53"/>
      <c r="K1597" s="53"/>
      <c r="L1597" s="53"/>
      <c r="U1597" s="53"/>
      <c r="V1597" s="53"/>
      <c r="W1597" s="53"/>
    </row>
    <row r="1598" spans="7:23" x14ac:dyDescent="0.15">
      <c r="G1598" s="53"/>
      <c r="K1598" s="53"/>
      <c r="L1598" s="53"/>
      <c r="U1598" s="53"/>
      <c r="V1598" s="53"/>
    </row>
    <row r="1599" spans="7:23" x14ac:dyDescent="0.15">
      <c r="G1599" s="53"/>
      <c r="K1599" s="53"/>
      <c r="L1599" s="53"/>
      <c r="R1599" s="53"/>
      <c r="U1599" s="53"/>
      <c r="V1599" s="53"/>
    </row>
    <row r="1600" spans="7:23" x14ac:dyDescent="0.15">
      <c r="G1600" s="53"/>
      <c r="K1600" s="53"/>
      <c r="L1600" s="53"/>
      <c r="W1600" s="53"/>
    </row>
    <row r="1601" spans="7:23" x14ac:dyDescent="0.15">
      <c r="G1601" s="53"/>
      <c r="K1601" s="53"/>
      <c r="L1601" s="53"/>
    </row>
    <row r="1602" spans="7:23" x14ac:dyDescent="0.15">
      <c r="G1602" s="53"/>
      <c r="K1602" s="53"/>
      <c r="L1602" s="53"/>
    </row>
    <row r="1603" spans="7:23" x14ac:dyDescent="0.15">
      <c r="G1603" s="53"/>
      <c r="K1603" s="53"/>
      <c r="L1603" s="53"/>
      <c r="R1603" s="53"/>
      <c r="U1603" s="53"/>
      <c r="V1603" s="53"/>
    </row>
    <row r="1604" spans="7:23" x14ac:dyDescent="0.15">
      <c r="G1604" s="53"/>
      <c r="K1604" s="53"/>
      <c r="L1604" s="53"/>
      <c r="R1604" s="53"/>
      <c r="U1604" s="53"/>
      <c r="V1604" s="53"/>
    </row>
    <row r="1605" spans="7:23" x14ac:dyDescent="0.15">
      <c r="G1605" s="53"/>
      <c r="K1605" s="53"/>
      <c r="L1605" s="53"/>
      <c r="U1605" s="53"/>
      <c r="V1605" s="53"/>
    </row>
    <row r="1606" spans="7:23" x14ac:dyDescent="0.15">
      <c r="G1606" s="53"/>
      <c r="K1606" s="53"/>
      <c r="L1606" s="53"/>
      <c r="R1606" s="53"/>
      <c r="U1606" s="53"/>
      <c r="V1606" s="53"/>
    </row>
    <row r="1607" spans="7:23" x14ac:dyDescent="0.15">
      <c r="G1607" s="53"/>
      <c r="K1607" s="53"/>
      <c r="L1607" s="53"/>
      <c r="U1607" s="53"/>
      <c r="V1607" s="53"/>
      <c r="W1607" s="53"/>
    </row>
    <row r="1608" spans="7:23" x14ac:dyDescent="0.15">
      <c r="G1608" s="53"/>
      <c r="K1608" s="53"/>
      <c r="L1608" s="53"/>
      <c r="R1608" s="53"/>
      <c r="U1608" s="53"/>
      <c r="V1608" s="53"/>
    </row>
    <row r="1609" spans="7:23" x14ac:dyDescent="0.15">
      <c r="G1609" s="53"/>
      <c r="K1609" s="53"/>
      <c r="L1609" s="53"/>
      <c r="U1609" s="53"/>
      <c r="V1609" s="53"/>
    </row>
    <row r="1610" spans="7:23" x14ac:dyDescent="0.15">
      <c r="G1610" s="53"/>
      <c r="K1610" s="53"/>
      <c r="L1610" s="53"/>
      <c r="U1610" s="53"/>
      <c r="V1610" s="53"/>
    </row>
    <row r="1611" spans="7:23" x14ac:dyDescent="0.15">
      <c r="G1611" s="53"/>
      <c r="K1611" s="53"/>
      <c r="L1611" s="53"/>
      <c r="U1611" s="53"/>
      <c r="V1611" s="53"/>
    </row>
    <row r="1612" spans="7:23" x14ac:dyDescent="0.15">
      <c r="G1612" s="53"/>
      <c r="K1612" s="53"/>
      <c r="L1612" s="53"/>
      <c r="U1612" s="53"/>
      <c r="V1612" s="53"/>
    </row>
    <row r="1613" spans="7:23" x14ac:dyDescent="0.15">
      <c r="G1613" s="53"/>
      <c r="K1613" s="53"/>
      <c r="L1613" s="53"/>
      <c r="U1613" s="53"/>
      <c r="V1613" s="53"/>
    </row>
    <row r="1614" spans="7:23" x14ac:dyDescent="0.15">
      <c r="G1614" s="53"/>
      <c r="K1614" s="53"/>
      <c r="L1614" s="53"/>
      <c r="U1614" s="53"/>
      <c r="V1614" s="53"/>
    </row>
    <row r="1615" spans="7:23" x14ac:dyDescent="0.15">
      <c r="G1615" s="53"/>
      <c r="K1615" s="53"/>
      <c r="L1615" s="53"/>
      <c r="R1615" s="53"/>
      <c r="U1615" s="53"/>
    </row>
    <row r="1616" spans="7:23" x14ac:dyDescent="0.15">
      <c r="G1616" s="53"/>
      <c r="K1616" s="53"/>
      <c r="L1616" s="53"/>
    </row>
    <row r="1617" spans="7:23" x14ac:dyDescent="0.15">
      <c r="G1617" s="53"/>
      <c r="K1617" s="53"/>
      <c r="L1617" s="53"/>
    </row>
    <row r="1618" spans="7:23" x14ac:dyDescent="0.15">
      <c r="G1618" s="53"/>
      <c r="K1618" s="53"/>
      <c r="L1618" s="53"/>
    </row>
    <row r="1619" spans="7:23" x14ac:dyDescent="0.15">
      <c r="G1619" s="53"/>
      <c r="K1619" s="53"/>
      <c r="L1619" s="53"/>
    </row>
    <row r="1620" spans="7:23" x14ac:dyDescent="0.15">
      <c r="G1620" s="53"/>
      <c r="K1620" s="53"/>
      <c r="L1620" s="53"/>
      <c r="U1620" s="53"/>
      <c r="V1620" s="53"/>
    </row>
    <row r="1621" spans="7:23" x14ac:dyDescent="0.15">
      <c r="G1621" s="53"/>
      <c r="K1621" s="53"/>
      <c r="L1621" s="53"/>
    </row>
    <row r="1622" spans="7:23" x14ac:dyDescent="0.15">
      <c r="G1622" s="53"/>
      <c r="K1622" s="53"/>
      <c r="L1622" s="53"/>
      <c r="U1622" s="53"/>
      <c r="V1622" s="53"/>
    </row>
    <row r="1623" spans="7:23" x14ac:dyDescent="0.15">
      <c r="G1623" s="53"/>
      <c r="K1623" s="53"/>
      <c r="L1623" s="53"/>
      <c r="U1623" s="53"/>
      <c r="V1623" s="53"/>
    </row>
    <row r="1624" spans="7:23" x14ac:dyDescent="0.15">
      <c r="G1624" s="53"/>
      <c r="K1624" s="53"/>
      <c r="L1624" s="53"/>
      <c r="U1624" s="53"/>
      <c r="V1624" s="53"/>
    </row>
    <row r="1625" spans="7:23" x14ac:dyDescent="0.15">
      <c r="G1625" s="53"/>
      <c r="K1625" s="53"/>
      <c r="L1625" s="53"/>
      <c r="U1625" s="53"/>
      <c r="V1625" s="53"/>
    </row>
    <row r="1626" spans="7:23" x14ac:dyDescent="0.15">
      <c r="G1626" s="53"/>
      <c r="K1626" s="53"/>
      <c r="L1626" s="53"/>
    </row>
    <row r="1627" spans="7:23" x14ac:dyDescent="0.15">
      <c r="G1627" s="53"/>
      <c r="K1627" s="53"/>
      <c r="L1627" s="53"/>
    </row>
    <row r="1628" spans="7:23" x14ac:dyDescent="0.15">
      <c r="G1628" s="53"/>
      <c r="K1628" s="53"/>
      <c r="L1628" s="53"/>
      <c r="R1628" s="53"/>
      <c r="U1628" s="53"/>
      <c r="V1628" s="53"/>
      <c r="W1628" s="53"/>
    </row>
    <row r="1629" spans="7:23" x14ac:dyDescent="0.15">
      <c r="G1629" s="53"/>
      <c r="K1629" s="53"/>
      <c r="L1629" s="53"/>
      <c r="R1629" s="53"/>
      <c r="U1629" s="53"/>
      <c r="V1629" s="53"/>
    </row>
    <row r="1630" spans="7:23" x14ac:dyDescent="0.15">
      <c r="G1630" s="53"/>
      <c r="K1630" s="53"/>
      <c r="L1630" s="53"/>
    </row>
    <row r="1631" spans="7:23" x14ac:dyDescent="0.15">
      <c r="G1631" s="53"/>
      <c r="K1631" s="53"/>
      <c r="L1631" s="53"/>
      <c r="R1631" s="53"/>
      <c r="U1631" s="53"/>
      <c r="V1631" s="53"/>
      <c r="W1631" s="53"/>
    </row>
    <row r="1632" spans="7:23" x14ac:dyDescent="0.15">
      <c r="G1632" s="53"/>
      <c r="K1632" s="53"/>
      <c r="L1632" s="53"/>
      <c r="U1632" s="53"/>
      <c r="V1632" s="53"/>
    </row>
    <row r="1633" spans="7:23" x14ac:dyDescent="0.15">
      <c r="G1633" s="53"/>
      <c r="K1633" s="53"/>
      <c r="L1633" s="53"/>
      <c r="R1633" s="53"/>
      <c r="U1633" s="53"/>
      <c r="V1633" s="53"/>
    </row>
    <row r="1634" spans="7:23" x14ac:dyDescent="0.15">
      <c r="G1634" s="53"/>
      <c r="K1634" s="53"/>
      <c r="L1634" s="53"/>
      <c r="R1634" s="53"/>
    </row>
    <row r="1635" spans="7:23" x14ac:dyDescent="0.15">
      <c r="G1635" s="53"/>
      <c r="K1635" s="53"/>
      <c r="L1635" s="53"/>
      <c r="U1635" s="53"/>
      <c r="V1635" s="53"/>
    </row>
    <row r="1636" spans="7:23" x14ac:dyDescent="0.15">
      <c r="G1636" s="53"/>
      <c r="K1636" s="53"/>
      <c r="L1636" s="53"/>
    </row>
    <row r="1637" spans="7:23" x14ac:dyDescent="0.15">
      <c r="G1637" s="53"/>
      <c r="K1637" s="53"/>
      <c r="L1637" s="53"/>
      <c r="R1637" s="53"/>
      <c r="U1637" s="53"/>
      <c r="V1637" s="53"/>
    </row>
    <row r="1638" spans="7:23" x14ac:dyDescent="0.15">
      <c r="G1638" s="53"/>
      <c r="K1638" s="53"/>
      <c r="L1638" s="53"/>
      <c r="R1638" s="53"/>
      <c r="U1638" s="53"/>
      <c r="V1638" s="53"/>
    </row>
    <row r="1639" spans="7:23" x14ac:dyDescent="0.15">
      <c r="G1639" s="53"/>
      <c r="K1639" s="53"/>
      <c r="L1639" s="53"/>
      <c r="R1639" s="53"/>
      <c r="U1639" s="53"/>
      <c r="V1639" s="53"/>
      <c r="W1639" s="53"/>
    </row>
    <row r="1640" spans="7:23" x14ac:dyDescent="0.15">
      <c r="G1640" s="53"/>
      <c r="K1640" s="53"/>
      <c r="L1640" s="53"/>
      <c r="R1640" s="53"/>
      <c r="U1640" s="53"/>
      <c r="V1640" s="53"/>
    </row>
    <row r="1641" spans="7:23" x14ac:dyDescent="0.15">
      <c r="G1641" s="53"/>
      <c r="K1641" s="53"/>
      <c r="L1641" s="53"/>
      <c r="R1641" s="53"/>
      <c r="U1641" s="53"/>
      <c r="V1641" s="53"/>
    </row>
    <row r="1642" spans="7:23" x14ac:dyDescent="0.15">
      <c r="G1642" s="53"/>
      <c r="K1642" s="53"/>
      <c r="L1642" s="53"/>
      <c r="U1642" s="53"/>
      <c r="V1642" s="53"/>
    </row>
    <row r="1643" spans="7:23" x14ac:dyDescent="0.15">
      <c r="G1643" s="53"/>
      <c r="K1643" s="53"/>
      <c r="L1643" s="53"/>
      <c r="U1643" s="53"/>
      <c r="V1643" s="53"/>
    </row>
    <row r="1644" spans="7:23" x14ac:dyDescent="0.15">
      <c r="G1644" s="53"/>
      <c r="K1644" s="53"/>
      <c r="L1644" s="53"/>
      <c r="R1644" s="53"/>
      <c r="U1644" s="53"/>
      <c r="V1644" s="53"/>
    </row>
    <row r="1645" spans="7:23" x14ac:dyDescent="0.15">
      <c r="G1645" s="53"/>
      <c r="K1645" s="53"/>
      <c r="L1645" s="53"/>
      <c r="U1645" s="53"/>
      <c r="V1645" s="53"/>
    </row>
    <row r="1646" spans="7:23" x14ac:dyDescent="0.15">
      <c r="G1646" s="53"/>
      <c r="K1646" s="53"/>
      <c r="L1646" s="53"/>
      <c r="R1646" s="53"/>
      <c r="U1646" s="53"/>
      <c r="V1646" s="53"/>
    </row>
    <row r="1647" spans="7:23" x14ac:dyDescent="0.15">
      <c r="G1647" s="53"/>
      <c r="K1647" s="53"/>
      <c r="L1647" s="53"/>
      <c r="R1647" s="53"/>
      <c r="U1647" s="53"/>
      <c r="V1647" s="53"/>
    </row>
    <row r="1648" spans="7:23" x14ac:dyDescent="0.15">
      <c r="G1648" s="53"/>
      <c r="K1648" s="53"/>
      <c r="L1648" s="53"/>
      <c r="R1648" s="53"/>
      <c r="U1648" s="53"/>
      <c r="V1648" s="53"/>
    </row>
    <row r="1649" spans="7:23" x14ac:dyDescent="0.15">
      <c r="G1649" s="53"/>
      <c r="K1649" s="53"/>
      <c r="L1649" s="53"/>
      <c r="R1649" s="53"/>
      <c r="U1649" s="53"/>
      <c r="V1649" s="53"/>
    </row>
    <row r="1650" spans="7:23" x14ac:dyDescent="0.15">
      <c r="G1650" s="53"/>
      <c r="K1650" s="53"/>
      <c r="L1650" s="53"/>
      <c r="R1650" s="53"/>
      <c r="U1650" s="53"/>
      <c r="V1650" s="53"/>
    </row>
    <row r="1651" spans="7:23" x14ac:dyDescent="0.15">
      <c r="G1651" s="53"/>
      <c r="K1651" s="53"/>
      <c r="L1651" s="53"/>
      <c r="R1651" s="53"/>
      <c r="U1651" s="53"/>
    </row>
    <row r="1652" spans="7:23" x14ac:dyDescent="0.15">
      <c r="G1652" s="53"/>
      <c r="K1652" s="53"/>
      <c r="L1652" s="53"/>
      <c r="U1652" s="53"/>
      <c r="V1652" s="53"/>
    </row>
    <row r="1653" spans="7:23" x14ac:dyDescent="0.15">
      <c r="G1653" s="53"/>
      <c r="K1653" s="53"/>
      <c r="L1653" s="53"/>
      <c r="R1653" s="53"/>
      <c r="U1653" s="53"/>
      <c r="V1653" s="53"/>
    </row>
    <row r="1654" spans="7:23" x14ac:dyDescent="0.15">
      <c r="G1654" s="53"/>
      <c r="K1654" s="53"/>
      <c r="L1654" s="53"/>
      <c r="U1654" s="53"/>
      <c r="V1654" s="53"/>
    </row>
    <row r="1655" spans="7:23" x14ac:dyDescent="0.15">
      <c r="G1655" s="53"/>
      <c r="K1655" s="53"/>
      <c r="L1655" s="53"/>
      <c r="R1655" s="53"/>
      <c r="U1655" s="53"/>
      <c r="V1655" s="53"/>
    </row>
    <row r="1656" spans="7:23" x14ac:dyDescent="0.15">
      <c r="G1656" s="53"/>
      <c r="K1656" s="53"/>
      <c r="L1656" s="53"/>
      <c r="U1656" s="53"/>
      <c r="V1656" s="53"/>
    </row>
    <row r="1657" spans="7:23" x14ac:dyDescent="0.15">
      <c r="G1657" s="53"/>
      <c r="K1657" s="53"/>
      <c r="L1657" s="53"/>
      <c r="U1657" s="53"/>
      <c r="V1657" s="53"/>
    </row>
    <row r="1658" spans="7:23" x14ac:dyDescent="0.15">
      <c r="G1658" s="53"/>
      <c r="K1658" s="53"/>
      <c r="L1658" s="53"/>
      <c r="U1658" s="53"/>
      <c r="V1658" s="53"/>
    </row>
    <row r="1659" spans="7:23" x14ac:dyDescent="0.15">
      <c r="G1659" s="53"/>
      <c r="K1659" s="53"/>
      <c r="L1659" s="53"/>
    </row>
    <row r="1660" spans="7:23" x14ac:dyDescent="0.15">
      <c r="G1660" s="53"/>
      <c r="K1660" s="53"/>
      <c r="L1660" s="53"/>
      <c r="U1660" s="53"/>
      <c r="V1660" s="53"/>
    </row>
    <row r="1661" spans="7:23" x14ac:dyDescent="0.15">
      <c r="G1661" s="53"/>
      <c r="K1661" s="53"/>
      <c r="L1661" s="53"/>
    </row>
    <row r="1662" spans="7:23" x14ac:dyDescent="0.15">
      <c r="G1662" s="53"/>
      <c r="K1662" s="53"/>
      <c r="L1662" s="53"/>
    </row>
    <row r="1663" spans="7:23" x14ac:dyDescent="0.15">
      <c r="G1663" s="53"/>
      <c r="K1663" s="53"/>
      <c r="L1663" s="53"/>
      <c r="R1663" s="53"/>
      <c r="U1663" s="53"/>
      <c r="V1663" s="53"/>
      <c r="W1663" s="53"/>
    </row>
    <row r="1664" spans="7:23" x14ac:dyDescent="0.15">
      <c r="G1664" s="53"/>
      <c r="K1664" s="53"/>
      <c r="L1664" s="53"/>
      <c r="R1664" s="53"/>
      <c r="U1664" s="53"/>
      <c r="V1664" s="53"/>
    </row>
    <row r="1665" spans="7:23" x14ac:dyDescent="0.15">
      <c r="G1665" s="53"/>
      <c r="K1665" s="53"/>
      <c r="L1665" s="53"/>
      <c r="U1665" s="53"/>
      <c r="V1665" s="53"/>
    </row>
    <row r="1666" spans="7:23" x14ac:dyDescent="0.15">
      <c r="G1666" s="53"/>
      <c r="K1666" s="53"/>
      <c r="L1666" s="53"/>
      <c r="U1666" s="53"/>
      <c r="V1666" s="53"/>
    </row>
    <row r="1667" spans="7:23" x14ac:dyDescent="0.15">
      <c r="G1667" s="53"/>
      <c r="K1667" s="53"/>
      <c r="L1667" s="53"/>
      <c r="R1667" s="53"/>
      <c r="U1667" s="53"/>
      <c r="V1667" s="53"/>
    </row>
    <row r="1668" spans="7:23" x14ac:dyDescent="0.15">
      <c r="G1668" s="53"/>
      <c r="K1668" s="53"/>
      <c r="L1668" s="53"/>
      <c r="U1668" s="53"/>
    </row>
    <row r="1669" spans="7:23" x14ac:dyDescent="0.15">
      <c r="G1669" s="53"/>
      <c r="K1669" s="53"/>
      <c r="L1669" s="53"/>
      <c r="R1669" s="53"/>
    </row>
    <row r="1670" spans="7:23" x14ac:dyDescent="0.15">
      <c r="G1670" s="53"/>
      <c r="K1670" s="53"/>
      <c r="L1670" s="53"/>
      <c r="U1670" s="53"/>
      <c r="V1670" s="53"/>
    </row>
    <row r="1671" spans="7:23" x14ac:dyDescent="0.15">
      <c r="G1671" s="53"/>
      <c r="K1671" s="53"/>
      <c r="L1671" s="53"/>
      <c r="R1671" s="53"/>
    </row>
    <row r="1672" spans="7:23" x14ac:dyDescent="0.15">
      <c r="G1672" s="53"/>
      <c r="K1672" s="53"/>
      <c r="L1672" s="53"/>
      <c r="R1672" s="53"/>
      <c r="U1672" s="53"/>
      <c r="V1672" s="53"/>
    </row>
    <row r="1673" spans="7:23" x14ac:dyDescent="0.15">
      <c r="G1673" s="53"/>
      <c r="K1673" s="53"/>
      <c r="L1673" s="53"/>
    </row>
    <row r="1674" spans="7:23" x14ac:dyDescent="0.15">
      <c r="G1674" s="53"/>
      <c r="K1674" s="53"/>
      <c r="L1674" s="53"/>
      <c r="R1674" s="53"/>
      <c r="U1674" s="53"/>
      <c r="V1674" s="53"/>
    </row>
    <row r="1675" spans="7:23" x14ac:dyDescent="0.15">
      <c r="G1675" s="53"/>
      <c r="K1675" s="53"/>
      <c r="L1675" s="53"/>
      <c r="U1675" s="53"/>
      <c r="V1675" s="53"/>
      <c r="W1675" s="53"/>
    </row>
    <row r="1676" spans="7:23" x14ac:dyDescent="0.15">
      <c r="G1676" s="53"/>
      <c r="K1676" s="53"/>
      <c r="L1676" s="53"/>
    </row>
    <row r="1677" spans="7:23" x14ac:dyDescent="0.15">
      <c r="G1677" s="53"/>
      <c r="K1677" s="53"/>
      <c r="L1677" s="53"/>
      <c r="R1677" s="53"/>
      <c r="U1677" s="53"/>
      <c r="V1677" s="53"/>
      <c r="W1677" s="53"/>
    </row>
    <row r="1678" spans="7:23" x14ac:dyDescent="0.15">
      <c r="G1678" s="53"/>
      <c r="K1678" s="53"/>
      <c r="L1678" s="53"/>
      <c r="R1678" s="53"/>
      <c r="U1678" s="53"/>
      <c r="V1678" s="53"/>
    </row>
    <row r="1679" spans="7:23" x14ac:dyDescent="0.15">
      <c r="G1679" s="53"/>
      <c r="K1679" s="53"/>
      <c r="L1679" s="53"/>
      <c r="R1679" s="53"/>
      <c r="U1679" s="53"/>
      <c r="V1679" s="53"/>
    </row>
    <row r="1680" spans="7:23" x14ac:dyDescent="0.15">
      <c r="G1680" s="53"/>
      <c r="K1680" s="53"/>
      <c r="L1680" s="53"/>
      <c r="R1680" s="53"/>
      <c r="U1680" s="53"/>
      <c r="V1680" s="53"/>
    </row>
    <row r="1681" spans="7:23" x14ac:dyDescent="0.15">
      <c r="G1681" s="53"/>
      <c r="K1681" s="53"/>
      <c r="L1681" s="53"/>
      <c r="R1681" s="53"/>
      <c r="U1681" s="53"/>
      <c r="V1681" s="53"/>
    </row>
    <row r="1682" spans="7:23" x14ac:dyDescent="0.15">
      <c r="G1682" s="53"/>
      <c r="K1682" s="53"/>
      <c r="L1682" s="53"/>
      <c r="U1682" s="53"/>
      <c r="V1682" s="53"/>
    </row>
    <row r="1683" spans="7:23" x14ac:dyDescent="0.15">
      <c r="G1683" s="53"/>
      <c r="K1683" s="53"/>
      <c r="L1683" s="53"/>
      <c r="U1683" s="53"/>
      <c r="V1683" s="53"/>
    </row>
    <row r="1684" spans="7:23" x14ac:dyDescent="0.15">
      <c r="G1684" s="53"/>
      <c r="K1684" s="53"/>
      <c r="L1684" s="53"/>
      <c r="R1684" s="53"/>
      <c r="U1684" s="53"/>
      <c r="V1684" s="53"/>
    </row>
    <row r="1685" spans="7:23" x14ac:dyDescent="0.15">
      <c r="G1685" s="53"/>
      <c r="K1685" s="53"/>
      <c r="L1685" s="53"/>
      <c r="R1685" s="53"/>
      <c r="U1685" s="53"/>
      <c r="V1685" s="53"/>
    </row>
    <row r="1686" spans="7:23" x14ac:dyDescent="0.15">
      <c r="G1686" s="53"/>
      <c r="K1686" s="53"/>
      <c r="L1686" s="53"/>
    </row>
    <row r="1687" spans="7:23" x14ac:dyDescent="0.15">
      <c r="G1687" s="53"/>
      <c r="K1687" s="53"/>
      <c r="L1687" s="53"/>
      <c r="R1687" s="53"/>
    </row>
    <row r="1688" spans="7:23" x14ac:dyDescent="0.15">
      <c r="G1688" s="53"/>
      <c r="K1688" s="53"/>
      <c r="L1688" s="53"/>
    </row>
    <row r="1689" spans="7:23" x14ac:dyDescent="0.15">
      <c r="G1689" s="53"/>
      <c r="K1689" s="53"/>
      <c r="L1689" s="53"/>
      <c r="U1689" s="53"/>
      <c r="V1689" s="53"/>
    </row>
    <row r="1690" spans="7:23" x14ac:dyDescent="0.15">
      <c r="G1690" s="53"/>
      <c r="K1690" s="53"/>
      <c r="L1690" s="53"/>
      <c r="U1690" s="53"/>
      <c r="V1690" s="53"/>
    </row>
    <row r="1691" spans="7:23" x14ac:dyDescent="0.15">
      <c r="G1691" s="53"/>
      <c r="K1691" s="53"/>
      <c r="L1691" s="53"/>
      <c r="R1691" s="53"/>
      <c r="U1691" s="53"/>
      <c r="V1691" s="53"/>
      <c r="W1691" s="53"/>
    </row>
    <row r="1692" spans="7:23" x14ac:dyDescent="0.15">
      <c r="G1692" s="53"/>
      <c r="K1692" s="53"/>
      <c r="L1692" s="53"/>
      <c r="U1692" s="53"/>
      <c r="V1692" s="53"/>
    </row>
    <row r="1693" spans="7:23" x14ac:dyDescent="0.15">
      <c r="G1693" s="53"/>
      <c r="K1693" s="53"/>
      <c r="L1693" s="53"/>
      <c r="U1693" s="53"/>
      <c r="V1693" s="53"/>
    </row>
    <row r="1694" spans="7:23" x14ac:dyDescent="0.15">
      <c r="G1694" s="53"/>
      <c r="K1694" s="53"/>
      <c r="L1694" s="53"/>
      <c r="U1694" s="53"/>
      <c r="V1694" s="53"/>
    </row>
    <row r="1695" spans="7:23" x14ac:dyDescent="0.15">
      <c r="G1695" s="53"/>
      <c r="K1695" s="53"/>
      <c r="L1695" s="53"/>
      <c r="R1695" s="53"/>
      <c r="U1695" s="53"/>
    </row>
    <row r="1696" spans="7:23" x14ac:dyDescent="0.15">
      <c r="G1696" s="53"/>
      <c r="K1696" s="53"/>
      <c r="L1696" s="53"/>
    </row>
    <row r="1697" spans="7:23" x14ac:dyDescent="0.15">
      <c r="G1697" s="53"/>
      <c r="K1697" s="53"/>
      <c r="L1697" s="53"/>
      <c r="R1697" s="53"/>
      <c r="U1697" s="53"/>
    </row>
    <row r="1698" spans="7:23" x14ac:dyDescent="0.15">
      <c r="G1698" s="53"/>
      <c r="K1698" s="53"/>
      <c r="L1698" s="53"/>
    </row>
    <row r="1699" spans="7:23" x14ac:dyDescent="0.15">
      <c r="G1699" s="53"/>
      <c r="K1699" s="53"/>
      <c r="L1699" s="53"/>
      <c r="U1699" s="53"/>
      <c r="V1699" s="53"/>
    </row>
    <row r="1700" spans="7:23" x14ac:dyDescent="0.15">
      <c r="G1700" s="53"/>
      <c r="K1700" s="53"/>
      <c r="L1700" s="53"/>
    </row>
    <row r="1701" spans="7:23" x14ac:dyDescent="0.15">
      <c r="G1701" s="53"/>
      <c r="K1701" s="53"/>
      <c r="L1701" s="53"/>
      <c r="R1701" s="53"/>
      <c r="U1701" s="53"/>
      <c r="V1701" s="53"/>
    </row>
    <row r="1702" spans="7:23" x14ac:dyDescent="0.15">
      <c r="G1702" s="53"/>
      <c r="K1702" s="53"/>
      <c r="L1702" s="53"/>
      <c r="R1702" s="53"/>
      <c r="U1702" s="53"/>
      <c r="V1702" s="53"/>
    </row>
    <row r="1703" spans="7:23" x14ac:dyDescent="0.15">
      <c r="G1703" s="53"/>
      <c r="K1703" s="53"/>
      <c r="L1703" s="53"/>
    </row>
    <row r="1704" spans="7:23" x14ac:dyDescent="0.15">
      <c r="G1704" s="53"/>
      <c r="K1704" s="53"/>
      <c r="L1704" s="53"/>
    </row>
    <row r="1705" spans="7:23" x14ac:dyDescent="0.15">
      <c r="G1705" s="53"/>
      <c r="K1705" s="53"/>
      <c r="L1705" s="53"/>
      <c r="R1705" s="53"/>
      <c r="U1705" s="53"/>
      <c r="V1705" s="53"/>
      <c r="W1705" s="53"/>
    </row>
    <row r="1706" spans="7:23" x14ac:dyDescent="0.15">
      <c r="G1706" s="53"/>
      <c r="K1706" s="53"/>
      <c r="L1706" s="53"/>
      <c r="R1706" s="53"/>
      <c r="U1706" s="53"/>
      <c r="V1706" s="53"/>
    </row>
    <row r="1707" spans="7:23" x14ac:dyDescent="0.15">
      <c r="G1707" s="53"/>
      <c r="K1707" s="53"/>
      <c r="L1707" s="53"/>
      <c r="R1707" s="53"/>
      <c r="U1707" s="53"/>
    </row>
    <row r="1708" spans="7:23" x14ac:dyDescent="0.15">
      <c r="G1708" s="53"/>
      <c r="K1708" s="53"/>
      <c r="L1708" s="53"/>
      <c r="R1708" s="53"/>
      <c r="U1708" s="53"/>
      <c r="V1708" s="53"/>
    </row>
    <row r="1709" spans="7:23" x14ac:dyDescent="0.15">
      <c r="G1709" s="53"/>
      <c r="K1709" s="53"/>
      <c r="L1709" s="53"/>
      <c r="R1709" s="53"/>
      <c r="U1709" s="53"/>
      <c r="V1709" s="53"/>
    </row>
    <row r="1710" spans="7:23" x14ac:dyDescent="0.15">
      <c r="G1710" s="53"/>
      <c r="K1710" s="53"/>
      <c r="L1710" s="53"/>
    </row>
    <row r="1711" spans="7:23" x14ac:dyDescent="0.15">
      <c r="G1711" s="53"/>
      <c r="K1711" s="53"/>
      <c r="L1711" s="53"/>
      <c r="U1711" s="53"/>
      <c r="V1711" s="53"/>
    </row>
    <row r="1712" spans="7:23" x14ac:dyDescent="0.15">
      <c r="G1712" s="53"/>
      <c r="K1712" s="53"/>
      <c r="L1712" s="53"/>
      <c r="R1712" s="53"/>
      <c r="U1712" s="53"/>
      <c r="V1712" s="53"/>
    </row>
    <row r="1713" spans="7:23" x14ac:dyDescent="0.15">
      <c r="G1713" s="53"/>
      <c r="K1713" s="53"/>
      <c r="L1713" s="53"/>
      <c r="R1713" s="53"/>
      <c r="U1713" s="53"/>
      <c r="V1713" s="53"/>
      <c r="W1713" s="53"/>
    </row>
    <row r="1714" spans="7:23" x14ac:dyDescent="0.15">
      <c r="G1714" s="53"/>
      <c r="K1714" s="53"/>
      <c r="L1714" s="53"/>
      <c r="R1714" s="53"/>
      <c r="U1714" s="53"/>
      <c r="V1714" s="53"/>
    </row>
    <row r="1715" spans="7:23" x14ac:dyDescent="0.15">
      <c r="G1715" s="53"/>
      <c r="K1715" s="53"/>
      <c r="L1715" s="53"/>
      <c r="R1715" s="53"/>
      <c r="U1715" s="53"/>
      <c r="V1715" s="53"/>
    </row>
    <row r="1716" spans="7:23" x14ac:dyDescent="0.15">
      <c r="G1716" s="53"/>
      <c r="K1716" s="53"/>
      <c r="L1716" s="53"/>
      <c r="U1716" s="53"/>
      <c r="V1716" s="53"/>
    </row>
    <row r="1717" spans="7:23" x14ac:dyDescent="0.15">
      <c r="G1717" s="53"/>
      <c r="K1717" s="53"/>
      <c r="L1717" s="53"/>
      <c r="R1717" s="53"/>
      <c r="U1717" s="53"/>
      <c r="V1717" s="53"/>
    </row>
    <row r="1718" spans="7:23" x14ac:dyDescent="0.15">
      <c r="G1718" s="53"/>
      <c r="K1718" s="53"/>
      <c r="L1718" s="53"/>
      <c r="R1718" s="53"/>
      <c r="U1718" s="53"/>
      <c r="V1718" s="53"/>
    </row>
    <row r="1719" spans="7:23" x14ac:dyDescent="0.15">
      <c r="G1719" s="53"/>
      <c r="K1719" s="53"/>
      <c r="L1719" s="53"/>
      <c r="R1719" s="53"/>
    </row>
    <row r="1720" spans="7:23" x14ac:dyDescent="0.15">
      <c r="G1720" s="53"/>
      <c r="K1720" s="53"/>
      <c r="L1720" s="53"/>
      <c r="R1720" s="53"/>
      <c r="U1720" s="53"/>
      <c r="V1720" s="53"/>
    </row>
    <row r="1721" spans="7:23" x14ac:dyDescent="0.15">
      <c r="G1721" s="53"/>
      <c r="K1721" s="53"/>
      <c r="L1721" s="53"/>
      <c r="R1721" s="53"/>
      <c r="U1721" s="53"/>
    </row>
    <row r="1722" spans="7:23" x14ac:dyDescent="0.15">
      <c r="G1722" s="53"/>
      <c r="K1722" s="53"/>
      <c r="L1722" s="53"/>
      <c r="U1722" s="53"/>
      <c r="V1722" s="53"/>
    </row>
    <row r="1723" spans="7:23" x14ac:dyDescent="0.15">
      <c r="G1723" s="53"/>
      <c r="K1723" s="53"/>
      <c r="L1723" s="53"/>
      <c r="R1723" s="53"/>
    </row>
    <row r="1724" spans="7:23" x14ac:dyDescent="0.15">
      <c r="G1724" s="53"/>
      <c r="K1724" s="53"/>
      <c r="L1724" s="53"/>
    </row>
    <row r="1725" spans="7:23" x14ac:dyDescent="0.15">
      <c r="G1725" s="53"/>
      <c r="K1725" s="53"/>
      <c r="L1725" s="53"/>
      <c r="R1725" s="53"/>
      <c r="U1725" s="53"/>
      <c r="V1725" s="53"/>
      <c r="W1725" s="53"/>
    </row>
    <row r="1726" spans="7:23" x14ac:dyDescent="0.15">
      <c r="G1726" s="53"/>
      <c r="K1726" s="53"/>
      <c r="L1726" s="53"/>
      <c r="U1726" s="53"/>
      <c r="V1726" s="53"/>
    </row>
    <row r="1727" spans="7:23" x14ac:dyDescent="0.15">
      <c r="G1727" s="53"/>
      <c r="K1727" s="53"/>
      <c r="L1727" s="53"/>
    </row>
    <row r="1728" spans="7:23" x14ac:dyDescent="0.15">
      <c r="G1728" s="53"/>
      <c r="K1728" s="53"/>
      <c r="L1728" s="53"/>
      <c r="U1728" s="53"/>
      <c r="V1728" s="53"/>
    </row>
    <row r="1729" spans="7:23" x14ac:dyDescent="0.15">
      <c r="G1729" s="53"/>
      <c r="K1729" s="53"/>
      <c r="L1729" s="53"/>
      <c r="R1729" s="53"/>
      <c r="U1729" s="53"/>
      <c r="V1729" s="53"/>
      <c r="W1729" s="53"/>
    </row>
    <row r="1730" spans="7:23" x14ac:dyDescent="0.15">
      <c r="G1730" s="53"/>
      <c r="K1730" s="53"/>
      <c r="L1730" s="53"/>
    </row>
    <row r="1731" spans="7:23" x14ac:dyDescent="0.15">
      <c r="G1731" s="53"/>
      <c r="K1731" s="53"/>
      <c r="L1731" s="53"/>
      <c r="U1731" s="53"/>
      <c r="V1731" s="53"/>
    </row>
    <row r="1732" spans="7:23" x14ac:dyDescent="0.15">
      <c r="G1732" s="53"/>
      <c r="K1732" s="53"/>
      <c r="L1732" s="53"/>
    </row>
    <row r="1733" spans="7:23" x14ac:dyDescent="0.15">
      <c r="G1733" s="53"/>
      <c r="K1733" s="53"/>
      <c r="L1733" s="53"/>
      <c r="U1733" s="53"/>
      <c r="V1733" s="53"/>
    </row>
    <row r="1734" spans="7:23" x14ac:dyDescent="0.15">
      <c r="G1734" s="53"/>
      <c r="K1734" s="53"/>
      <c r="L1734" s="53"/>
      <c r="U1734" s="53"/>
      <c r="V1734" s="53"/>
    </row>
    <row r="1735" spans="7:23" x14ac:dyDescent="0.15">
      <c r="G1735" s="53"/>
      <c r="K1735" s="53"/>
      <c r="L1735" s="53"/>
      <c r="U1735" s="53"/>
      <c r="V1735" s="53"/>
    </row>
    <row r="1736" spans="7:23" x14ac:dyDescent="0.15">
      <c r="G1736" s="53"/>
      <c r="K1736" s="53"/>
      <c r="L1736" s="53"/>
    </row>
    <row r="1737" spans="7:23" x14ac:dyDescent="0.15">
      <c r="G1737" s="53"/>
      <c r="K1737" s="53"/>
      <c r="L1737" s="53"/>
      <c r="U1737" s="53"/>
      <c r="V1737" s="53"/>
    </row>
    <row r="1738" spans="7:23" x14ac:dyDescent="0.15">
      <c r="G1738" s="53"/>
      <c r="K1738" s="53"/>
      <c r="L1738" s="53"/>
      <c r="U1738" s="53"/>
      <c r="V1738" s="53"/>
    </row>
    <row r="1739" spans="7:23" x14ac:dyDescent="0.15">
      <c r="G1739" s="53"/>
      <c r="K1739" s="53"/>
      <c r="L1739" s="53"/>
    </row>
    <row r="1740" spans="7:23" x14ac:dyDescent="0.15">
      <c r="G1740" s="53"/>
      <c r="K1740" s="53"/>
      <c r="L1740" s="53"/>
      <c r="U1740" s="53"/>
      <c r="V1740" s="53"/>
    </row>
    <row r="1741" spans="7:23" x14ac:dyDescent="0.15">
      <c r="G1741" s="53"/>
      <c r="K1741" s="53"/>
      <c r="L1741" s="53"/>
      <c r="U1741" s="53"/>
      <c r="V1741" s="53"/>
    </row>
    <row r="1742" spans="7:23" x14ac:dyDescent="0.15">
      <c r="G1742" s="53"/>
      <c r="K1742" s="53"/>
      <c r="L1742" s="53"/>
      <c r="U1742" s="53"/>
    </row>
    <row r="1743" spans="7:23" x14ac:dyDescent="0.15">
      <c r="G1743" s="53"/>
      <c r="K1743" s="53"/>
      <c r="L1743" s="53"/>
      <c r="R1743" s="53"/>
      <c r="U1743" s="53"/>
      <c r="V1743" s="53"/>
    </row>
    <row r="1744" spans="7:23" x14ac:dyDescent="0.15">
      <c r="G1744" s="53"/>
      <c r="K1744" s="53"/>
      <c r="L1744" s="53"/>
      <c r="R1744" s="53"/>
      <c r="U1744" s="53"/>
      <c r="V1744" s="53"/>
    </row>
    <row r="1745" spans="7:23" x14ac:dyDescent="0.15">
      <c r="G1745" s="53"/>
      <c r="K1745" s="53"/>
      <c r="L1745" s="53"/>
      <c r="R1745" s="53"/>
      <c r="U1745" s="53"/>
      <c r="V1745" s="53"/>
    </row>
    <row r="1746" spans="7:23" x14ac:dyDescent="0.15">
      <c r="G1746" s="53"/>
      <c r="K1746" s="53"/>
      <c r="L1746" s="53"/>
      <c r="R1746" s="53"/>
      <c r="U1746" s="53"/>
      <c r="V1746" s="53"/>
    </row>
    <row r="1747" spans="7:23" x14ac:dyDescent="0.15">
      <c r="G1747" s="53"/>
      <c r="K1747" s="53"/>
      <c r="L1747" s="53"/>
      <c r="R1747" s="53"/>
      <c r="U1747" s="53"/>
      <c r="V1747" s="53"/>
    </row>
    <row r="1748" spans="7:23" x14ac:dyDescent="0.15">
      <c r="G1748" s="53"/>
      <c r="K1748" s="53"/>
      <c r="L1748" s="53"/>
    </row>
    <row r="1749" spans="7:23" x14ac:dyDescent="0.15">
      <c r="G1749" s="53"/>
      <c r="K1749" s="53"/>
      <c r="L1749" s="53"/>
      <c r="U1749" s="53"/>
      <c r="V1749" s="53"/>
      <c r="W1749" s="53"/>
    </row>
    <row r="1750" spans="7:23" x14ac:dyDescent="0.15">
      <c r="G1750" s="53"/>
      <c r="K1750" s="53"/>
      <c r="L1750" s="53"/>
      <c r="U1750" s="53"/>
      <c r="V1750" s="53"/>
    </row>
    <row r="1751" spans="7:23" x14ac:dyDescent="0.15">
      <c r="G1751" s="53"/>
      <c r="K1751" s="53"/>
      <c r="L1751" s="53"/>
      <c r="R1751" s="53"/>
      <c r="U1751" s="53"/>
      <c r="V1751" s="53"/>
    </row>
    <row r="1752" spans="7:23" x14ac:dyDescent="0.15">
      <c r="G1752" s="53"/>
      <c r="K1752" s="53"/>
      <c r="L1752" s="53"/>
      <c r="U1752" s="53"/>
      <c r="V1752" s="53"/>
    </row>
    <row r="1753" spans="7:23" x14ac:dyDescent="0.15">
      <c r="G1753" s="53"/>
      <c r="K1753" s="53"/>
      <c r="L1753" s="53"/>
      <c r="R1753" s="53"/>
      <c r="U1753" s="53"/>
      <c r="V1753" s="53"/>
    </row>
    <row r="1754" spans="7:23" x14ac:dyDescent="0.15">
      <c r="G1754" s="53"/>
      <c r="K1754" s="53"/>
      <c r="L1754" s="53"/>
      <c r="R1754" s="53"/>
      <c r="U1754" s="53"/>
      <c r="V1754" s="53"/>
      <c r="W1754" s="53"/>
    </row>
    <row r="1755" spans="7:23" x14ac:dyDescent="0.15">
      <c r="G1755" s="53"/>
      <c r="K1755" s="53"/>
      <c r="L1755" s="53"/>
    </row>
    <row r="1756" spans="7:23" x14ac:dyDescent="0.15">
      <c r="G1756" s="53"/>
      <c r="K1756" s="53"/>
      <c r="L1756" s="53"/>
      <c r="U1756" s="53"/>
      <c r="V1756" s="53"/>
    </row>
    <row r="1757" spans="7:23" x14ac:dyDescent="0.15">
      <c r="G1757" s="53"/>
      <c r="K1757" s="53"/>
      <c r="L1757" s="53"/>
      <c r="U1757" s="53"/>
      <c r="V1757" s="53"/>
    </row>
    <row r="1758" spans="7:23" x14ac:dyDescent="0.15">
      <c r="G1758" s="53"/>
      <c r="K1758" s="53"/>
      <c r="L1758" s="53"/>
      <c r="U1758" s="53"/>
      <c r="V1758" s="53"/>
    </row>
    <row r="1759" spans="7:23" x14ac:dyDescent="0.15">
      <c r="G1759" s="53"/>
      <c r="K1759" s="53"/>
      <c r="L1759" s="53"/>
      <c r="U1759" s="53"/>
      <c r="V1759" s="53"/>
    </row>
    <row r="1760" spans="7:23" x14ac:dyDescent="0.15">
      <c r="G1760" s="53"/>
      <c r="K1760" s="53"/>
      <c r="L1760" s="53"/>
      <c r="U1760" s="53"/>
      <c r="V1760" s="53"/>
    </row>
    <row r="1761" spans="7:22" x14ac:dyDescent="0.15">
      <c r="G1761" s="53"/>
      <c r="K1761" s="53"/>
      <c r="L1761" s="53"/>
      <c r="R1761" s="53"/>
      <c r="U1761" s="53"/>
      <c r="V1761" s="53"/>
    </row>
    <row r="1762" spans="7:22" x14ac:dyDescent="0.15">
      <c r="G1762" s="53"/>
      <c r="K1762" s="53"/>
      <c r="L1762" s="53"/>
      <c r="U1762" s="53"/>
    </row>
    <row r="1763" spans="7:22" x14ac:dyDescent="0.15">
      <c r="G1763" s="53"/>
      <c r="K1763" s="53"/>
      <c r="L1763" s="53"/>
      <c r="R1763" s="53"/>
      <c r="U1763" s="53"/>
      <c r="V1763" s="53"/>
    </row>
    <row r="1764" spans="7:22" x14ac:dyDescent="0.15">
      <c r="G1764" s="53"/>
      <c r="K1764" s="53"/>
      <c r="L1764" s="53"/>
    </row>
    <row r="1765" spans="7:22" x14ac:dyDescent="0.15">
      <c r="G1765" s="53"/>
      <c r="K1765" s="53"/>
      <c r="L1765" s="53"/>
    </row>
    <row r="1766" spans="7:22" x14ac:dyDescent="0.15">
      <c r="G1766" s="53"/>
      <c r="K1766" s="53"/>
      <c r="L1766" s="53"/>
      <c r="R1766" s="53"/>
    </row>
    <row r="1767" spans="7:22" x14ac:dyDescent="0.15">
      <c r="G1767" s="53"/>
      <c r="K1767" s="53"/>
      <c r="L1767" s="53"/>
      <c r="R1767" s="53"/>
      <c r="U1767" s="53"/>
      <c r="V1767" s="53"/>
    </row>
    <row r="1768" spans="7:22" x14ac:dyDescent="0.15">
      <c r="G1768" s="53"/>
      <c r="K1768" s="53"/>
      <c r="L1768" s="53"/>
      <c r="U1768" s="53"/>
      <c r="V1768" s="53"/>
    </row>
    <row r="1769" spans="7:22" x14ac:dyDescent="0.15">
      <c r="G1769" s="53"/>
      <c r="K1769" s="53"/>
      <c r="L1769" s="53"/>
    </row>
    <row r="1770" spans="7:22" x14ac:dyDescent="0.15">
      <c r="G1770" s="53"/>
      <c r="K1770" s="53"/>
      <c r="L1770" s="53"/>
      <c r="U1770" s="53"/>
      <c r="V1770" s="53"/>
    </row>
    <row r="1771" spans="7:22" x14ac:dyDescent="0.15">
      <c r="G1771" s="53"/>
      <c r="K1771" s="53"/>
      <c r="L1771" s="53"/>
      <c r="U1771" s="53"/>
      <c r="V1771" s="53"/>
    </row>
    <row r="1772" spans="7:22" x14ac:dyDescent="0.15">
      <c r="G1772" s="53"/>
      <c r="K1772" s="53"/>
      <c r="L1772" s="53"/>
      <c r="R1772" s="53"/>
      <c r="U1772" s="53"/>
    </row>
    <row r="1773" spans="7:22" x14ac:dyDescent="0.15">
      <c r="G1773" s="53"/>
      <c r="K1773" s="53"/>
      <c r="L1773" s="53"/>
      <c r="U1773" s="53"/>
      <c r="V1773" s="53"/>
    </row>
    <row r="1774" spans="7:22" x14ac:dyDescent="0.15">
      <c r="G1774" s="53"/>
      <c r="K1774" s="53"/>
      <c r="L1774" s="53"/>
      <c r="U1774" s="53"/>
      <c r="V1774" s="53"/>
    </row>
    <row r="1775" spans="7:22" x14ac:dyDescent="0.15">
      <c r="G1775" s="53"/>
      <c r="K1775" s="53"/>
      <c r="L1775" s="53"/>
      <c r="R1775" s="53"/>
    </row>
    <row r="1776" spans="7:22" x14ac:dyDescent="0.15">
      <c r="G1776" s="53"/>
      <c r="K1776" s="53"/>
      <c r="L1776" s="53"/>
    </row>
    <row r="1777" spans="7:23" x14ac:dyDescent="0.15">
      <c r="G1777" s="53"/>
      <c r="K1777" s="53"/>
      <c r="L1777" s="53"/>
      <c r="R1777" s="53"/>
      <c r="U1777" s="53"/>
      <c r="V1777" s="53"/>
    </row>
    <row r="1778" spans="7:23" x14ac:dyDescent="0.15">
      <c r="G1778" s="53"/>
      <c r="K1778" s="53"/>
      <c r="L1778" s="53"/>
      <c r="U1778" s="53"/>
      <c r="V1778" s="53"/>
    </row>
    <row r="1779" spans="7:23" x14ac:dyDescent="0.15">
      <c r="G1779" s="53"/>
      <c r="K1779" s="53"/>
      <c r="L1779" s="53"/>
      <c r="U1779" s="53"/>
      <c r="V1779" s="53"/>
    </row>
    <row r="1780" spans="7:23" x14ac:dyDescent="0.15">
      <c r="G1780" s="53"/>
      <c r="K1780" s="53"/>
      <c r="L1780" s="53"/>
    </row>
    <row r="1781" spans="7:23" x14ac:dyDescent="0.15">
      <c r="G1781" s="53"/>
      <c r="K1781" s="53"/>
      <c r="L1781" s="53"/>
      <c r="R1781" s="53"/>
      <c r="U1781" s="53"/>
      <c r="V1781" s="53"/>
      <c r="W1781" s="53"/>
    </row>
    <row r="1782" spans="7:23" x14ac:dyDescent="0.15">
      <c r="G1782" s="53"/>
      <c r="K1782" s="53"/>
      <c r="L1782" s="53"/>
      <c r="R1782" s="53"/>
      <c r="U1782" s="53"/>
      <c r="V1782" s="53"/>
      <c r="W1782" s="53"/>
    </row>
    <row r="1783" spans="7:23" x14ac:dyDescent="0.15">
      <c r="G1783" s="53"/>
      <c r="K1783" s="53"/>
      <c r="L1783" s="53"/>
    </row>
    <row r="1784" spans="7:23" x14ac:dyDescent="0.15">
      <c r="G1784" s="53"/>
      <c r="K1784" s="53"/>
      <c r="L1784" s="53"/>
    </row>
    <row r="1785" spans="7:23" x14ac:dyDescent="0.15">
      <c r="G1785" s="53"/>
      <c r="K1785" s="53"/>
      <c r="L1785" s="53"/>
      <c r="R1785" s="53"/>
      <c r="U1785" s="53"/>
      <c r="V1785" s="53"/>
    </row>
    <row r="1786" spans="7:23" x14ac:dyDescent="0.15">
      <c r="G1786" s="53"/>
      <c r="K1786" s="53"/>
      <c r="L1786" s="53"/>
      <c r="U1786" s="53"/>
    </row>
    <row r="1787" spans="7:23" x14ac:dyDescent="0.15">
      <c r="G1787" s="53"/>
      <c r="K1787" s="53"/>
      <c r="L1787" s="53"/>
    </row>
    <row r="1788" spans="7:23" x14ac:dyDescent="0.15">
      <c r="G1788" s="53"/>
      <c r="K1788" s="53"/>
      <c r="L1788" s="53"/>
      <c r="U1788" s="53"/>
      <c r="V1788" s="53"/>
    </row>
    <row r="1789" spans="7:23" x14ac:dyDescent="0.15">
      <c r="G1789" s="53"/>
      <c r="K1789" s="53"/>
      <c r="L1789" s="53"/>
    </row>
    <row r="1790" spans="7:23" x14ac:dyDescent="0.15">
      <c r="G1790" s="53"/>
      <c r="K1790" s="53"/>
      <c r="L1790" s="53"/>
    </row>
    <row r="1791" spans="7:23" x14ac:dyDescent="0.15">
      <c r="G1791" s="53"/>
      <c r="K1791" s="53"/>
      <c r="L1791" s="53"/>
      <c r="U1791" s="53"/>
      <c r="V1791" s="53"/>
    </row>
    <row r="1792" spans="7:23" x14ac:dyDescent="0.15">
      <c r="G1792" s="53"/>
      <c r="K1792" s="53"/>
      <c r="L1792" s="53"/>
      <c r="U1792" s="53"/>
      <c r="V1792" s="53"/>
    </row>
    <row r="1793" spans="7:22" x14ac:dyDescent="0.15">
      <c r="G1793" s="53"/>
      <c r="K1793" s="53"/>
      <c r="L1793" s="53"/>
      <c r="U1793" s="53"/>
      <c r="V1793" s="53"/>
    </row>
    <row r="1794" spans="7:22" x14ac:dyDescent="0.15">
      <c r="G1794" s="53"/>
      <c r="K1794" s="53"/>
      <c r="L1794" s="53"/>
      <c r="R1794" s="53"/>
      <c r="U1794" s="53"/>
      <c r="V1794" s="53"/>
    </row>
    <row r="1795" spans="7:22" x14ac:dyDescent="0.15">
      <c r="G1795" s="53"/>
      <c r="K1795" s="53"/>
      <c r="L1795" s="53"/>
      <c r="U1795" s="53"/>
      <c r="V1795" s="53"/>
    </row>
    <row r="1796" spans="7:22" x14ac:dyDescent="0.15">
      <c r="G1796" s="53"/>
      <c r="K1796" s="53"/>
      <c r="L1796" s="53"/>
      <c r="R1796" s="53"/>
    </row>
    <row r="1797" spans="7:22" x14ac:dyDescent="0.15">
      <c r="G1797" s="53"/>
      <c r="K1797" s="53"/>
      <c r="L1797" s="53"/>
    </row>
    <row r="1798" spans="7:22" x14ac:dyDescent="0.15">
      <c r="G1798" s="53"/>
      <c r="K1798" s="53"/>
      <c r="L1798" s="53"/>
      <c r="R1798" s="53"/>
    </row>
    <row r="1799" spans="7:22" x14ac:dyDescent="0.15">
      <c r="G1799" s="53"/>
      <c r="K1799" s="53"/>
      <c r="L1799" s="53"/>
      <c r="R1799" s="53"/>
      <c r="U1799" s="53"/>
      <c r="V1799" s="53"/>
    </row>
    <row r="1800" spans="7:22" x14ac:dyDescent="0.15">
      <c r="G1800" s="53"/>
      <c r="K1800" s="53"/>
      <c r="L1800" s="53"/>
      <c r="U1800" s="53"/>
      <c r="V1800" s="53"/>
    </row>
    <row r="1801" spans="7:22" x14ac:dyDescent="0.15">
      <c r="G1801" s="53"/>
      <c r="K1801" s="53"/>
      <c r="L1801" s="53"/>
      <c r="U1801" s="53"/>
      <c r="V1801" s="53"/>
    </row>
    <row r="1802" spans="7:22" x14ac:dyDescent="0.15">
      <c r="G1802" s="53"/>
      <c r="K1802" s="53"/>
      <c r="L1802" s="53"/>
      <c r="R1802" s="53"/>
      <c r="U1802" s="53"/>
      <c r="V1802" s="53"/>
    </row>
    <row r="1803" spans="7:22" x14ac:dyDescent="0.15">
      <c r="G1803" s="53"/>
      <c r="K1803" s="53"/>
      <c r="L1803" s="53"/>
      <c r="R1803" s="53"/>
      <c r="U1803" s="53"/>
      <c r="V1803" s="53"/>
    </row>
    <row r="1804" spans="7:22" x14ac:dyDescent="0.15">
      <c r="G1804" s="53"/>
      <c r="K1804" s="53"/>
      <c r="L1804" s="53"/>
    </row>
    <row r="1805" spans="7:22" x14ac:dyDescent="0.15">
      <c r="G1805" s="53"/>
      <c r="K1805" s="53"/>
      <c r="L1805" s="53"/>
    </row>
    <row r="1806" spans="7:22" x14ac:dyDescent="0.15">
      <c r="G1806" s="53"/>
      <c r="K1806" s="53"/>
      <c r="L1806" s="53"/>
      <c r="R1806" s="53"/>
      <c r="U1806" s="53"/>
      <c r="V1806" s="53"/>
    </row>
    <row r="1807" spans="7:22" x14ac:dyDescent="0.15">
      <c r="G1807" s="53"/>
      <c r="K1807" s="53"/>
      <c r="L1807" s="53"/>
      <c r="R1807" s="53"/>
      <c r="U1807" s="53"/>
      <c r="V1807" s="53"/>
    </row>
    <row r="1808" spans="7:22" x14ac:dyDescent="0.15">
      <c r="G1808" s="53"/>
      <c r="K1808" s="53"/>
      <c r="L1808" s="53"/>
      <c r="U1808" s="53"/>
      <c r="V1808" s="53"/>
    </row>
    <row r="1809" spans="7:23" x14ac:dyDescent="0.15">
      <c r="G1809" s="53"/>
      <c r="K1809" s="53"/>
      <c r="L1809" s="53"/>
    </row>
    <row r="1810" spans="7:23" x14ac:dyDescent="0.15">
      <c r="G1810" s="53"/>
      <c r="K1810" s="53"/>
      <c r="L1810" s="53"/>
    </row>
    <row r="1811" spans="7:23" x14ac:dyDescent="0.15">
      <c r="G1811" s="53"/>
      <c r="K1811" s="53"/>
      <c r="L1811" s="53"/>
      <c r="U1811" s="53"/>
      <c r="V1811" s="53"/>
    </row>
    <row r="1812" spans="7:23" x14ac:dyDescent="0.15">
      <c r="G1812" s="53"/>
      <c r="K1812" s="53"/>
      <c r="L1812" s="53"/>
      <c r="R1812" s="53"/>
      <c r="U1812" s="53"/>
      <c r="V1812" s="53"/>
    </row>
    <row r="1813" spans="7:23" x14ac:dyDescent="0.15">
      <c r="G1813" s="53"/>
      <c r="K1813" s="53"/>
      <c r="L1813" s="53"/>
      <c r="U1813" s="53"/>
      <c r="V1813" s="53"/>
    </row>
    <row r="1814" spans="7:23" x14ac:dyDescent="0.15">
      <c r="G1814" s="53"/>
      <c r="K1814" s="53"/>
      <c r="L1814" s="53"/>
      <c r="U1814" s="53"/>
      <c r="V1814" s="53"/>
    </row>
    <row r="1815" spans="7:23" x14ac:dyDescent="0.15">
      <c r="G1815" s="53"/>
      <c r="K1815" s="53"/>
      <c r="L1815" s="53"/>
      <c r="U1815" s="53"/>
      <c r="V1815" s="53"/>
      <c r="W1815" s="53"/>
    </row>
    <row r="1816" spans="7:23" x14ac:dyDescent="0.15">
      <c r="G1816" s="53"/>
      <c r="K1816" s="53"/>
      <c r="L1816" s="53"/>
    </row>
    <row r="1817" spans="7:23" x14ac:dyDescent="0.15">
      <c r="G1817" s="53"/>
      <c r="K1817" s="53"/>
      <c r="L1817" s="53"/>
      <c r="R1817" s="53"/>
      <c r="U1817" s="53"/>
      <c r="V1817" s="53"/>
    </row>
    <row r="1818" spans="7:23" x14ac:dyDescent="0.15">
      <c r="G1818" s="53"/>
      <c r="K1818" s="53"/>
      <c r="L1818" s="53"/>
      <c r="U1818" s="53"/>
      <c r="V1818" s="53"/>
    </row>
    <row r="1819" spans="7:23" x14ac:dyDescent="0.15">
      <c r="G1819" s="53"/>
      <c r="K1819" s="53"/>
      <c r="L1819" s="53"/>
    </row>
    <row r="1820" spans="7:23" x14ac:dyDescent="0.15">
      <c r="G1820" s="53"/>
      <c r="K1820" s="53"/>
      <c r="L1820" s="53"/>
      <c r="U1820" s="53"/>
      <c r="V1820" s="53"/>
      <c r="W1820" s="53"/>
    </row>
    <row r="1821" spans="7:23" x14ac:dyDescent="0.15">
      <c r="G1821" s="53"/>
      <c r="K1821" s="53"/>
      <c r="L1821" s="53"/>
      <c r="R1821" s="53"/>
    </row>
    <row r="1822" spans="7:23" x14ac:dyDescent="0.15">
      <c r="G1822" s="53"/>
      <c r="K1822" s="53"/>
      <c r="L1822" s="53"/>
      <c r="U1822" s="53"/>
    </row>
    <row r="1823" spans="7:23" x14ac:dyDescent="0.15">
      <c r="G1823" s="53"/>
      <c r="K1823" s="53"/>
      <c r="L1823" s="53"/>
      <c r="U1823" s="53"/>
      <c r="V1823" s="53"/>
    </row>
    <row r="1824" spans="7:23" x14ac:dyDescent="0.15">
      <c r="G1824" s="53"/>
      <c r="K1824" s="53"/>
      <c r="L1824" s="53"/>
      <c r="R1824" s="53"/>
      <c r="U1824" s="53"/>
      <c r="V1824" s="53"/>
    </row>
    <row r="1825" spans="7:22" x14ac:dyDescent="0.15">
      <c r="G1825" s="53"/>
      <c r="K1825" s="53"/>
      <c r="L1825" s="53"/>
      <c r="R1825" s="53"/>
      <c r="U1825" s="53"/>
      <c r="V1825" s="53"/>
    </row>
    <row r="1826" spans="7:22" x14ac:dyDescent="0.15">
      <c r="G1826" s="53"/>
      <c r="K1826" s="53"/>
      <c r="L1826" s="53"/>
    </row>
    <row r="1827" spans="7:22" x14ac:dyDescent="0.15">
      <c r="G1827" s="53"/>
      <c r="K1827" s="53"/>
      <c r="L1827" s="53"/>
      <c r="R1827" s="53"/>
      <c r="U1827" s="53"/>
      <c r="V1827" s="53"/>
    </row>
    <row r="1828" spans="7:22" x14ac:dyDescent="0.15">
      <c r="G1828" s="53"/>
      <c r="K1828" s="53"/>
      <c r="L1828" s="53"/>
      <c r="U1828" s="53"/>
      <c r="V1828" s="53"/>
    </row>
    <row r="1829" spans="7:22" x14ac:dyDescent="0.15">
      <c r="G1829" s="53"/>
      <c r="K1829" s="53"/>
      <c r="L1829" s="53"/>
      <c r="U1829" s="53"/>
      <c r="V1829" s="53"/>
    </row>
    <row r="1830" spans="7:22" x14ac:dyDescent="0.15">
      <c r="G1830" s="53"/>
      <c r="K1830" s="53"/>
      <c r="L1830" s="53"/>
    </row>
    <row r="1831" spans="7:22" x14ac:dyDescent="0.15">
      <c r="G1831" s="53"/>
      <c r="K1831" s="53"/>
      <c r="L1831" s="53"/>
      <c r="R1831" s="53"/>
      <c r="U1831" s="53"/>
      <c r="V1831" s="53"/>
    </row>
    <row r="1832" spans="7:22" x14ac:dyDescent="0.15">
      <c r="G1832" s="53"/>
      <c r="K1832" s="53"/>
      <c r="L1832" s="53"/>
      <c r="U1832" s="53"/>
      <c r="V1832" s="53"/>
    </row>
    <row r="1833" spans="7:22" x14ac:dyDescent="0.15">
      <c r="G1833" s="53"/>
      <c r="K1833" s="53"/>
      <c r="L1833" s="53"/>
      <c r="U1833" s="53"/>
      <c r="V1833" s="53"/>
    </row>
    <row r="1834" spans="7:22" x14ac:dyDescent="0.15">
      <c r="G1834" s="53"/>
      <c r="K1834" s="53"/>
      <c r="L1834" s="53"/>
      <c r="U1834" s="53"/>
      <c r="V1834" s="53"/>
    </row>
    <row r="1835" spans="7:22" x14ac:dyDescent="0.15">
      <c r="G1835" s="53"/>
      <c r="K1835" s="53"/>
      <c r="L1835" s="53"/>
      <c r="R1835" s="53"/>
      <c r="U1835" s="53"/>
      <c r="V1835" s="53"/>
    </row>
    <row r="1836" spans="7:22" x14ac:dyDescent="0.15">
      <c r="G1836" s="53"/>
      <c r="K1836" s="53"/>
      <c r="L1836" s="53"/>
      <c r="U1836" s="53"/>
      <c r="V1836" s="53"/>
    </row>
    <row r="1837" spans="7:22" x14ac:dyDescent="0.15">
      <c r="G1837" s="53"/>
      <c r="K1837" s="53"/>
      <c r="L1837" s="53"/>
      <c r="U1837" s="53"/>
      <c r="V1837" s="53"/>
    </row>
    <row r="1838" spans="7:22" x14ac:dyDescent="0.15">
      <c r="G1838" s="53"/>
      <c r="K1838" s="53"/>
      <c r="L1838" s="53"/>
    </row>
    <row r="1839" spans="7:22" x14ac:dyDescent="0.15">
      <c r="G1839" s="53"/>
      <c r="K1839" s="53"/>
      <c r="L1839" s="53"/>
    </row>
    <row r="1840" spans="7:22" x14ac:dyDescent="0.15">
      <c r="G1840" s="53"/>
      <c r="K1840" s="53"/>
      <c r="L1840" s="53"/>
    </row>
    <row r="1841" spans="7:22" x14ac:dyDescent="0.15">
      <c r="G1841" s="53"/>
      <c r="K1841" s="53"/>
      <c r="L1841" s="53"/>
    </row>
    <row r="1842" spans="7:22" x14ac:dyDescent="0.15">
      <c r="G1842" s="53"/>
      <c r="K1842" s="53"/>
      <c r="L1842" s="53"/>
      <c r="R1842" s="53"/>
      <c r="U1842" s="53"/>
      <c r="V1842" s="53"/>
    </row>
    <row r="1843" spans="7:22" x14ac:dyDescent="0.15">
      <c r="G1843" s="53"/>
      <c r="K1843" s="53"/>
      <c r="L1843" s="53"/>
    </row>
    <row r="1844" spans="7:22" x14ac:dyDescent="0.15">
      <c r="G1844" s="53"/>
      <c r="K1844" s="53"/>
      <c r="L1844" s="53"/>
      <c r="R1844" s="53"/>
    </row>
    <row r="1845" spans="7:22" x14ac:dyDescent="0.15">
      <c r="G1845" s="53"/>
      <c r="K1845" s="53"/>
      <c r="L1845" s="53"/>
      <c r="R1845" s="53"/>
      <c r="U1845" s="53"/>
      <c r="V1845" s="53"/>
    </row>
    <row r="1846" spans="7:22" x14ac:dyDescent="0.15">
      <c r="G1846" s="53"/>
      <c r="K1846" s="53"/>
      <c r="L1846" s="53"/>
    </row>
    <row r="1847" spans="7:22" x14ac:dyDescent="0.15">
      <c r="G1847" s="53"/>
      <c r="K1847" s="53"/>
      <c r="L1847" s="53"/>
      <c r="R1847" s="53"/>
    </row>
    <row r="1848" spans="7:22" x14ac:dyDescent="0.15">
      <c r="G1848" s="53"/>
      <c r="K1848" s="53"/>
      <c r="L1848" s="53"/>
      <c r="R1848" s="53"/>
      <c r="U1848" s="53"/>
      <c r="V1848" s="53"/>
    </row>
    <row r="1849" spans="7:22" x14ac:dyDescent="0.15">
      <c r="G1849" s="53"/>
      <c r="K1849" s="53"/>
      <c r="L1849" s="53"/>
      <c r="U1849" s="53"/>
      <c r="V1849" s="53"/>
    </row>
    <row r="1850" spans="7:22" x14ac:dyDescent="0.15">
      <c r="G1850" s="53"/>
      <c r="K1850" s="53"/>
      <c r="L1850" s="53"/>
    </row>
    <row r="1851" spans="7:22" x14ac:dyDescent="0.15">
      <c r="G1851" s="53"/>
      <c r="K1851" s="53"/>
      <c r="L1851" s="53"/>
      <c r="R1851" s="53"/>
      <c r="U1851" s="53"/>
      <c r="V1851" s="53"/>
    </row>
    <row r="1852" spans="7:22" x14ac:dyDescent="0.15">
      <c r="G1852" s="53"/>
      <c r="K1852" s="53"/>
      <c r="L1852" s="53"/>
      <c r="U1852" s="53"/>
      <c r="V1852" s="53"/>
    </row>
    <row r="1853" spans="7:22" x14ac:dyDescent="0.15">
      <c r="G1853" s="53"/>
      <c r="K1853" s="53"/>
      <c r="L1853" s="53"/>
      <c r="U1853" s="53"/>
      <c r="V1853" s="53"/>
    </row>
    <row r="1854" spans="7:22" x14ac:dyDescent="0.15">
      <c r="G1854" s="53"/>
      <c r="K1854" s="53"/>
      <c r="L1854" s="53"/>
      <c r="R1854" s="53"/>
      <c r="U1854" s="53"/>
    </row>
    <row r="1855" spans="7:22" x14ac:dyDescent="0.15">
      <c r="G1855" s="53"/>
      <c r="K1855" s="53"/>
      <c r="L1855" s="53"/>
      <c r="R1855" s="53"/>
      <c r="U1855" s="53"/>
    </row>
    <row r="1856" spans="7:22" x14ac:dyDescent="0.15">
      <c r="G1856" s="53"/>
      <c r="K1856" s="53"/>
      <c r="L1856" s="53"/>
    </row>
    <row r="1857" spans="7:23" x14ac:dyDescent="0.15">
      <c r="G1857" s="53"/>
      <c r="K1857" s="53"/>
      <c r="L1857" s="53"/>
    </row>
    <row r="1858" spans="7:23" x14ac:dyDescent="0.15">
      <c r="G1858" s="53"/>
      <c r="K1858" s="53"/>
      <c r="L1858" s="53"/>
    </row>
    <row r="1859" spans="7:23" x14ac:dyDescent="0.15">
      <c r="G1859" s="53"/>
      <c r="K1859" s="53"/>
      <c r="L1859" s="53"/>
      <c r="R1859" s="53"/>
    </row>
    <row r="1860" spans="7:23" x14ac:dyDescent="0.15">
      <c r="G1860" s="53"/>
      <c r="K1860" s="53"/>
      <c r="L1860" s="53"/>
      <c r="R1860" s="53"/>
      <c r="U1860" s="53"/>
      <c r="V1860" s="53"/>
    </row>
    <row r="1861" spans="7:23" x14ac:dyDescent="0.15">
      <c r="G1861" s="53"/>
      <c r="K1861" s="53"/>
      <c r="L1861" s="53"/>
      <c r="R1861" s="53"/>
      <c r="U1861" s="53"/>
      <c r="V1861" s="53"/>
    </row>
    <row r="1862" spans="7:23" x14ac:dyDescent="0.15">
      <c r="G1862" s="53"/>
      <c r="K1862" s="53"/>
      <c r="L1862" s="53"/>
      <c r="R1862" s="53"/>
      <c r="U1862" s="53"/>
      <c r="V1862" s="53"/>
    </row>
    <row r="1863" spans="7:23" x14ac:dyDescent="0.15">
      <c r="G1863" s="53"/>
      <c r="K1863" s="53"/>
      <c r="L1863" s="53"/>
      <c r="R1863" s="53"/>
      <c r="U1863" s="53"/>
      <c r="V1863" s="53"/>
    </row>
    <row r="1864" spans="7:23" x14ac:dyDescent="0.15">
      <c r="G1864" s="53"/>
      <c r="K1864" s="53"/>
      <c r="L1864" s="53"/>
      <c r="R1864" s="53"/>
      <c r="U1864" s="53"/>
      <c r="V1864" s="53"/>
    </row>
    <row r="1865" spans="7:23" x14ac:dyDescent="0.15">
      <c r="G1865" s="53"/>
      <c r="K1865" s="53"/>
      <c r="L1865" s="53"/>
      <c r="U1865" s="53"/>
      <c r="V1865" s="53"/>
    </row>
    <row r="1866" spans="7:23" x14ac:dyDescent="0.15">
      <c r="G1866" s="53"/>
      <c r="K1866" s="53"/>
      <c r="L1866" s="53"/>
      <c r="U1866" s="53"/>
      <c r="V1866" s="53"/>
    </row>
    <row r="1867" spans="7:23" x14ac:dyDescent="0.15">
      <c r="G1867" s="53"/>
      <c r="K1867" s="53"/>
      <c r="L1867" s="53"/>
      <c r="R1867" s="53"/>
      <c r="U1867" s="53"/>
      <c r="V1867" s="53"/>
      <c r="W1867" s="53"/>
    </row>
    <row r="1868" spans="7:23" x14ac:dyDescent="0.15">
      <c r="G1868" s="53"/>
      <c r="K1868" s="53"/>
      <c r="L1868" s="53"/>
      <c r="R1868" s="53"/>
      <c r="U1868" s="53"/>
      <c r="V1868" s="53"/>
    </row>
    <row r="1869" spans="7:23" x14ac:dyDescent="0.15">
      <c r="G1869" s="53"/>
      <c r="K1869" s="53"/>
      <c r="L1869" s="53"/>
      <c r="U1869" s="53"/>
      <c r="V1869" s="53"/>
    </row>
    <row r="1870" spans="7:23" x14ac:dyDescent="0.15">
      <c r="G1870" s="53"/>
      <c r="K1870" s="53"/>
      <c r="L1870" s="53"/>
      <c r="R1870" s="53"/>
      <c r="U1870" s="53"/>
      <c r="V1870" s="53"/>
      <c r="W1870" s="53"/>
    </row>
    <row r="1871" spans="7:23" x14ac:dyDescent="0.15">
      <c r="G1871" s="53"/>
      <c r="K1871" s="53"/>
      <c r="L1871" s="53"/>
    </row>
    <row r="1872" spans="7:23" x14ac:dyDescent="0.15">
      <c r="G1872" s="53"/>
      <c r="K1872" s="53"/>
      <c r="L1872" s="53"/>
      <c r="U1872" s="53"/>
      <c r="V1872" s="53"/>
    </row>
    <row r="1873" spans="7:23" x14ac:dyDescent="0.15">
      <c r="G1873" s="53"/>
      <c r="K1873" s="53"/>
      <c r="L1873" s="53"/>
      <c r="R1873" s="53"/>
      <c r="U1873" s="53"/>
      <c r="V1873" s="53"/>
    </row>
    <row r="1874" spans="7:23" x14ac:dyDescent="0.15">
      <c r="G1874" s="53"/>
      <c r="K1874" s="53"/>
      <c r="L1874" s="53"/>
    </row>
    <row r="1875" spans="7:23" x14ac:dyDescent="0.15">
      <c r="G1875" s="53"/>
      <c r="K1875" s="53"/>
      <c r="L1875" s="53"/>
      <c r="R1875" s="53"/>
      <c r="U1875" s="53"/>
      <c r="V1875" s="53"/>
    </row>
    <row r="1876" spans="7:23" x14ac:dyDescent="0.15">
      <c r="G1876" s="53"/>
      <c r="K1876" s="53"/>
      <c r="L1876" s="53"/>
      <c r="U1876" s="53"/>
      <c r="V1876" s="53"/>
    </row>
    <row r="1877" spans="7:23" x14ac:dyDescent="0.15">
      <c r="G1877" s="53"/>
      <c r="K1877" s="53"/>
      <c r="L1877" s="53"/>
      <c r="R1877" s="53"/>
      <c r="U1877" s="53"/>
      <c r="V1877" s="53"/>
    </row>
    <row r="1878" spans="7:23" x14ac:dyDescent="0.15">
      <c r="G1878" s="53"/>
      <c r="K1878" s="53"/>
      <c r="L1878" s="53"/>
    </row>
    <row r="1879" spans="7:23" x14ac:dyDescent="0.15">
      <c r="G1879" s="53"/>
      <c r="K1879" s="53"/>
      <c r="L1879" s="53"/>
      <c r="U1879" s="53"/>
      <c r="V1879" s="53"/>
    </row>
    <row r="1880" spans="7:23" x14ac:dyDescent="0.15">
      <c r="G1880" s="53"/>
      <c r="K1880" s="53"/>
      <c r="L1880" s="53"/>
      <c r="R1880" s="53"/>
      <c r="U1880" s="53"/>
      <c r="V1880" s="53"/>
    </row>
    <row r="1881" spans="7:23" x14ac:dyDescent="0.15">
      <c r="G1881" s="53"/>
      <c r="K1881" s="53"/>
      <c r="L1881" s="53"/>
    </row>
    <row r="1882" spans="7:23" x14ac:dyDescent="0.15">
      <c r="G1882" s="53"/>
      <c r="K1882" s="53"/>
      <c r="L1882" s="53"/>
      <c r="U1882" s="53"/>
      <c r="V1882" s="53"/>
    </row>
    <row r="1883" spans="7:23" x14ac:dyDescent="0.15">
      <c r="G1883" s="53"/>
      <c r="K1883" s="53"/>
      <c r="L1883" s="53"/>
      <c r="U1883" s="53"/>
      <c r="V1883" s="53"/>
    </row>
    <row r="1884" spans="7:23" x14ac:dyDescent="0.15">
      <c r="G1884" s="53"/>
      <c r="K1884" s="53"/>
      <c r="L1884" s="53"/>
      <c r="R1884" s="53"/>
      <c r="U1884" s="53"/>
      <c r="V1884" s="53"/>
    </row>
    <row r="1885" spans="7:23" x14ac:dyDescent="0.15">
      <c r="G1885" s="53"/>
      <c r="K1885" s="53"/>
      <c r="L1885" s="53"/>
    </row>
    <row r="1886" spans="7:23" x14ac:dyDescent="0.15">
      <c r="G1886" s="53"/>
      <c r="K1886" s="53"/>
      <c r="L1886" s="53"/>
      <c r="R1886" s="53"/>
      <c r="U1886" s="53"/>
      <c r="V1886" s="53"/>
    </row>
    <row r="1887" spans="7:23" x14ac:dyDescent="0.15">
      <c r="G1887" s="53"/>
      <c r="K1887" s="53"/>
      <c r="L1887" s="53"/>
      <c r="R1887" s="53"/>
      <c r="U1887" s="53"/>
      <c r="V1887" s="53"/>
    </row>
    <row r="1888" spans="7:23" x14ac:dyDescent="0.15">
      <c r="G1888" s="53"/>
      <c r="K1888" s="53"/>
      <c r="L1888" s="53"/>
      <c r="R1888" s="53"/>
      <c r="U1888" s="53"/>
      <c r="V1888" s="53"/>
      <c r="W1888" s="53"/>
    </row>
    <row r="1889" spans="7:22" x14ac:dyDescent="0.15">
      <c r="G1889" s="53"/>
      <c r="K1889" s="53"/>
      <c r="L1889" s="53"/>
      <c r="U1889" s="53"/>
      <c r="V1889" s="53"/>
    </row>
    <row r="1890" spans="7:22" x14ac:dyDescent="0.15">
      <c r="G1890" s="53"/>
      <c r="K1890" s="53"/>
      <c r="L1890" s="53"/>
      <c r="U1890" s="53"/>
      <c r="V1890" s="53"/>
    </row>
    <row r="1891" spans="7:22" x14ac:dyDescent="0.15">
      <c r="G1891" s="53"/>
      <c r="K1891" s="53"/>
      <c r="L1891" s="53"/>
      <c r="R1891" s="53"/>
      <c r="U1891" s="53"/>
    </row>
    <row r="1892" spans="7:22" x14ac:dyDescent="0.15">
      <c r="G1892" s="53"/>
      <c r="K1892" s="53"/>
      <c r="L1892" s="53"/>
    </row>
    <row r="1893" spans="7:22" x14ac:dyDescent="0.15">
      <c r="G1893" s="53"/>
      <c r="K1893" s="53"/>
      <c r="L1893" s="53"/>
      <c r="U1893" s="53"/>
      <c r="V1893" s="53"/>
    </row>
    <row r="1894" spans="7:22" x14ac:dyDescent="0.15">
      <c r="G1894" s="53"/>
      <c r="K1894" s="53"/>
      <c r="L1894" s="53"/>
      <c r="U1894" s="53"/>
      <c r="V1894" s="53"/>
    </row>
    <row r="1895" spans="7:22" x14ac:dyDescent="0.15">
      <c r="G1895" s="53"/>
      <c r="K1895" s="53"/>
      <c r="L1895" s="53"/>
      <c r="U1895" s="53"/>
      <c r="V1895" s="53"/>
    </row>
    <row r="1896" spans="7:22" x14ac:dyDescent="0.15">
      <c r="G1896" s="53"/>
      <c r="K1896" s="53"/>
      <c r="L1896" s="53"/>
      <c r="U1896" s="53"/>
      <c r="V1896" s="53"/>
    </row>
    <row r="1897" spans="7:22" x14ac:dyDescent="0.15">
      <c r="G1897" s="53"/>
      <c r="K1897" s="53"/>
      <c r="L1897" s="53"/>
      <c r="R1897" s="53"/>
    </row>
    <row r="1898" spans="7:22" x14ac:dyDescent="0.15">
      <c r="G1898" s="53"/>
      <c r="K1898" s="53"/>
      <c r="L1898" s="53"/>
    </row>
    <row r="1899" spans="7:22" x14ac:dyDescent="0.15">
      <c r="G1899" s="53"/>
      <c r="K1899" s="53"/>
      <c r="L1899" s="53"/>
      <c r="R1899" s="53"/>
      <c r="U1899" s="53"/>
      <c r="V1899" s="53"/>
    </row>
    <row r="1900" spans="7:22" x14ac:dyDescent="0.15">
      <c r="G1900" s="53"/>
      <c r="K1900" s="53"/>
      <c r="L1900" s="53"/>
      <c r="U1900" s="53"/>
      <c r="V1900" s="53"/>
    </row>
    <row r="1901" spans="7:22" x14ac:dyDescent="0.15">
      <c r="G1901" s="53"/>
      <c r="K1901" s="53"/>
      <c r="L1901" s="53"/>
      <c r="R1901" s="53"/>
      <c r="U1901" s="53"/>
      <c r="V1901" s="53"/>
    </row>
    <row r="1902" spans="7:22" x14ac:dyDescent="0.15">
      <c r="G1902" s="53"/>
      <c r="K1902" s="53"/>
      <c r="L1902" s="53"/>
      <c r="U1902" s="53"/>
      <c r="V1902" s="53"/>
    </row>
    <row r="1903" spans="7:22" x14ac:dyDescent="0.15">
      <c r="G1903" s="53"/>
      <c r="K1903" s="53"/>
      <c r="L1903" s="53"/>
      <c r="U1903" s="53"/>
      <c r="V1903" s="53"/>
    </row>
    <row r="1904" spans="7:22" x14ac:dyDescent="0.15">
      <c r="G1904" s="53"/>
      <c r="K1904" s="53"/>
      <c r="L1904" s="53"/>
      <c r="U1904" s="53"/>
    </row>
    <row r="1905" spans="7:23" x14ac:dyDescent="0.15">
      <c r="G1905" s="53"/>
      <c r="K1905" s="53"/>
      <c r="L1905" s="53"/>
      <c r="R1905" s="53"/>
      <c r="U1905" s="53"/>
      <c r="V1905" s="53"/>
    </row>
    <row r="1906" spans="7:23" x14ac:dyDescent="0.15">
      <c r="G1906" s="53"/>
      <c r="K1906" s="53"/>
      <c r="L1906" s="53"/>
    </row>
    <row r="1907" spans="7:23" x14ac:dyDescent="0.15">
      <c r="G1907" s="53"/>
      <c r="K1907" s="53"/>
      <c r="L1907" s="53"/>
      <c r="U1907" s="53"/>
      <c r="V1907" s="53"/>
    </row>
    <row r="1908" spans="7:23" x14ac:dyDescent="0.15">
      <c r="G1908" s="53"/>
      <c r="K1908" s="53"/>
      <c r="L1908" s="53"/>
      <c r="U1908" s="53"/>
      <c r="V1908" s="53"/>
    </row>
    <row r="1909" spans="7:23" x14ac:dyDescent="0.15">
      <c r="G1909" s="53"/>
      <c r="K1909" s="53"/>
      <c r="L1909" s="53"/>
      <c r="R1909" s="53"/>
      <c r="U1909" s="53"/>
      <c r="V1909" s="53"/>
      <c r="W1909" s="53"/>
    </row>
    <row r="1910" spans="7:23" x14ac:dyDescent="0.15">
      <c r="G1910" s="53"/>
      <c r="K1910" s="53"/>
      <c r="L1910" s="53"/>
      <c r="U1910" s="53"/>
      <c r="V1910" s="53"/>
    </row>
    <row r="1911" spans="7:23" x14ac:dyDescent="0.15">
      <c r="G1911" s="53"/>
      <c r="K1911" s="53"/>
      <c r="L1911" s="53"/>
      <c r="U1911" s="53"/>
      <c r="V1911" s="53"/>
    </row>
    <row r="1912" spans="7:23" x14ac:dyDescent="0.15">
      <c r="G1912" s="53"/>
      <c r="K1912" s="53"/>
      <c r="L1912" s="53"/>
    </row>
    <row r="1913" spans="7:23" x14ac:dyDescent="0.15">
      <c r="G1913" s="53"/>
      <c r="K1913" s="53"/>
      <c r="L1913" s="53"/>
      <c r="U1913" s="53"/>
      <c r="V1913" s="53"/>
    </row>
    <row r="1914" spans="7:23" x14ac:dyDescent="0.15">
      <c r="G1914" s="53"/>
      <c r="K1914" s="53"/>
      <c r="L1914" s="53"/>
      <c r="R1914" s="53"/>
      <c r="U1914" s="53"/>
      <c r="V1914" s="53"/>
    </row>
    <row r="1915" spans="7:23" x14ac:dyDescent="0.15">
      <c r="G1915" s="53"/>
      <c r="K1915" s="53"/>
      <c r="L1915" s="53"/>
      <c r="U1915" s="53"/>
      <c r="V1915" s="53"/>
    </row>
    <row r="1916" spans="7:23" x14ac:dyDescent="0.15">
      <c r="G1916" s="53"/>
      <c r="K1916" s="53"/>
      <c r="L1916" s="53"/>
      <c r="R1916" s="53"/>
      <c r="U1916" s="53"/>
      <c r="V1916" s="53"/>
    </row>
    <row r="1917" spans="7:23" x14ac:dyDescent="0.15">
      <c r="G1917" s="53"/>
      <c r="K1917" s="53"/>
      <c r="L1917" s="53"/>
      <c r="U1917" s="53"/>
      <c r="V1917" s="53"/>
    </row>
    <row r="1918" spans="7:23" x14ac:dyDescent="0.15">
      <c r="G1918" s="53"/>
      <c r="K1918" s="53"/>
      <c r="L1918" s="53"/>
      <c r="R1918" s="53"/>
      <c r="U1918" s="53"/>
      <c r="V1918" s="53"/>
    </row>
    <row r="1919" spans="7:23" x14ac:dyDescent="0.15">
      <c r="G1919" s="53"/>
      <c r="K1919" s="53"/>
      <c r="L1919" s="53"/>
      <c r="R1919" s="53"/>
      <c r="U1919" s="53"/>
      <c r="V1919" s="53"/>
    </row>
    <row r="1920" spans="7:23" x14ac:dyDescent="0.15">
      <c r="G1920" s="53"/>
      <c r="K1920" s="53"/>
      <c r="L1920" s="53"/>
      <c r="U1920" s="53"/>
      <c r="V1920" s="53"/>
    </row>
    <row r="1921" spans="7:23" x14ac:dyDescent="0.15">
      <c r="G1921" s="53"/>
      <c r="K1921" s="53"/>
      <c r="L1921" s="53"/>
      <c r="R1921" s="53"/>
      <c r="U1921" s="53"/>
      <c r="V1921" s="53"/>
    </row>
    <row r="1922" spans="7:23" x14ac:dyDescent="0.15">
      <c r="G1922" s="53"/>
      <c r="K1922" s="53"/>
      <c r="L1922" s="53"/>
    </row>
    <row r="1923" spans="7:23" x14ac:dyDescent="0.15">
      <c r="G1923" s="53"/>
      <c r="K1923" s="53"/>
      <c r="L1923" s="53"/>
      <c r="R1923" s="53"/>
      <c r="U1923" s="53"/>
    </row>
    <row r="1924" spans="7:23" x14ac:dyDescent="0.15">
      <c r="G1924" s="53"/>
      <c r="K1924" s="53"/>
      <c r="L1924" s="53"/>
      <c r="R1924" s="53"/>
      <c r="U1924" s="53"/>
      <c r="V1924" s="53"/>
    </row>
    <row r="1925" spans="7:23" x14ac:dyDescent="0.15">
      <c r="G1925" s="53"/>
      <c r="K1925" s="53"/>
      <c r="L1925" s="53"/>
      <c r="U1925" s="53"/>
      <c r="V1925" s="53"/>
    </row>
    <row r="1926" spans="7:23" x14ac:dyDescent="0.15">
      <c r="G1926" s="53"/>
      <c r="K1926" s="53"/>
      <c r="L1926" s="53"/>
      <c r="U1926" s="53"/>
      <c r="V1926" s="53"/>
      <c r="W1926" s="53"/>
    </row>
    <row r="1927" spans="7:23" x14ac:dyDescent="0.15">
      <c r="G1927" s="53"/>
      <c r="K1927" s="53"/>
      <c r="L1927" s="53"/>
      <c r="U1927" s="53"/>
      <c r="V1927" s="53"/>
    </row>
    <row r="1928" spans="7:23" x14ac:dyDescent="0.15">
      <c r="G1928" s="53"/>
      <c r="K1928" s="53"/>
      <c r="L1928" s="53"/>
      <c r="R1928" s="53"/>
      <c r="U1928" s="53"/>
      <c r="V1928" s="53"/>
    </row>
    <row r="1929" spans="7:23" x14ac:dyDescent="0.15">
      <c r="G1929" s="53"/>
      <c r="K1929" s="53"/>
      <c r="L1929" s="53"/>
      <c r="U1929" s="53"/>
      <c r="V1929" s="53"/>
      <c r="W1929" s="53"/>
    </row>
    <row r="1930" spans="7:23" x14ac:dyDescent="0.15">
      <c r="G1930" s="53"/>
      <c r="K1930" s="53"/>
      <c r="L1930" s="53"/>
      <c r="U1930" s="53"/>
      <c r="V1930" s="53"/>
    </row>
    <row r="1931" spans="7:23" x14ac:dyDescent="0.15">
      <c r="G1931" s="53"/>
      <c r="K1931" s="53"/>
      <c r="L1931" s="53"/>
      <c r="U1931" s="53"/>
    </row>
    <row r="1932" spans="7:23" x14ac:dyDescent="0.15">
      <c r="G1932" s="53"/>
      <c r="K1932" s="53"/>
      <c r="L1932" s="53"/>
      <c r="R1932" s="53"/>
      <c r="U1932" s="53"/>
    </row>
    <row r="1933" spans="7:23" x14ac:dyDescent="0.15">
      <c r="G1933" s="53"/>
      <c r="K1933" s="53"/>
      <c r="L1933" s="53"/>
      <c r="R1933" s="53"/>
    </row>
    <row r="1934" spans="7:23" x14ac:dyDescent="0.15">
      <c r="G1934" s="53"/>
      <c r="K1934" s="53"/>
      <c r="L1934" s="53"/>
      <c r="U1934" s="53"/>
      <c r="V1934" s="53"/>
      <c r="W1934" s="53"/>
    </row>
    <row r="1935" spans="7:23" x14ac:dyDescent="0.15">
      <c r="G1935" s="53"/>
      <c r="K1935" s="53"/>
      <c r="L1935" s="53"/>
    </row>
    <row r="1936" spans="7:23" x14ac:dyDescent="0.15">
      <c r="G1936" s="53"/>
      <c r="K1936" s="53"/>
      <c r="L1936" s="53"/>
      <c r="R1936" s="53"/>
    </row>
    <row r="1937" spans="7:22" x14ac:dyDescent="0.15">
      <c r="G1937" s="53"/>
      <c r="K1937" s="53"/>
      <c r="L1937" s="53"/>
    </row>
    <row r="1938" spans="7:22" x14ac:dyDescent="0.15">
      <c r="G1938" s="53"/>
      <c r="K1938" s="53"/>
      <c r="L1938" s="53"/>
      <c r="R1938" s="53"/>
      <c r="U1938" s="53"/>
      <c r="V1938" s="53"/>
    </row>
    <row r="1939" spans="7:22" x14ac:dyDescent="0.15">
      <c r="G1939" s="53"/>
      <c r="K1939" s="53"/>
      <c r="L1939" s="53"/>
      <c r="R1939" s="53"/>
      <c r="U1939" s="53"/>
      <c r="V1939" s="53"/>
    </row>
    <row r="1940" spans="7:22" x14ac:dyDescent="0.15">
      <c r="G1940" s="53"/>
      <c r="K1940" s="53"/>
      <c r="L1940" s="53"/>
      <c r="R1940" s="53"/>
      <c r="U1940" s="53"/>
      <c r="V1940" s="53"/>
    </row>
    <row r="1941" spans="7:22" x14ac:dyDescent="0.15">
      <c r="G1941" s="53"/>
      <c r="K1941" s="53"/>
      <c r="L1941" s="53"/>
      <c r="R1941" s="53"/>
    </row>
    <row r="1942" spans="7:22" x14ac:dyDescent="0.15">
      <c r="G1942" s="53"/>
      <c r="K1942" s="53"/>
      <c r="L1942" s="53"/>
      <c r="R1942" s="53"/>
      <c r="U1942" s="53"/>
      <c r="V1942" s="53"/>
    </row>
    <row r="1943" spans="7:22" x14ac:dyDescent="0.15">
      <c r="G1943" s="53"/>
      <c r="K1943" s="53"/>
      <c r="L1943" s="53"/>
      <c r="R1943" s="53"/>
    </row>
    <row r="1944" spans="7:22" x14ac:dyDescent="0.15">
      <c r="G1944" s="53"/>
      <c r="K1944" s="53"/>
      <c r="L1944" s="53"/>
      <c r="U1944" s="53"/>
      <c r="V1944" s="53"/>
    </row>
    <row r="1945" spans="7:22" x14ac:dyDescent="0.15">
      <c r="G1945" s="53"/>
      <c r="K1945" s="53"/>
      <c r="L1945" s="53"/>
    </row>
    <row r="1946" spans="7:22" x14ac:dyDescent="0.15">
      <c r="G1946" s="53"/>
      <c r="K1946" s="53"/>
      <c r="L1946" s="53"/>
      <c r="R1946" s="53"/>
    </row>
    <row r="1947" spans="7:22" x14ac:dyDescent="0.15">
      <c r="G1947" s="53"/>
      <c r="K1947" s="53"/>
      <c r="L1947" s="53"/>
      <c r="U1947" s="53"/>
      <c r="V1947" s="53"/>
    </row>
    <row r="1948" spans="7:22" x14ac:dyDescent="0.15">
      <c r="G1948" s="53"/>
      <c r="K1948" s="53"/>
      <c r="L1948" s="53"/>
      <c r="R1948" s="53"/>
      <c r="U1948" s="53"/>
      <c r="V1948" s="53"/>
    </row>
    <row r="1949" spans="7:22" x14ac:dyDescent="0.15">
      <c r="G1949" s="53"/>
      <c r="K1949" s="53"/>
      <c r="L1949" s="53"/>
    </row>
    <row r="1950" spans="7:22" x14ac:dyDescent="0.15">
      <c r="G1950" s="53"/>
      <c r="K1950" s="53"/>
      <c r="L1950" s="53"/>
      <c r="R1950" s="53"/>
      <c r="U1950" s="53"/>
    </row>
    <row r="1951" spans="7:22" x14ac:dyDescent="0.15">
      <c r="G1951" s="53"/>
      <c r="K1951" s="53"/>
      <c r="L1951" s="53"/>
      <c r="U1951" s="53"/>
      <c r="V1951" s="53"/>
    </row>
    <row r="1952" spans="7:22" x14ac:dyDescent="0.15">
      <c r="G1952" s="53"/>
      <c r="K1952" s="53"/>
      <c r="L1952" s="53"/>
      <c r="R1952" s="53"/>
      <c r="U1952" s="53"/>
      <c r="V1952" s="53"/>
    </row>
    <row r="1953" spans="7:23" x14ac:dyDescent="0.15">
      <c r="G1953" s="53"/>
      <c r="K1953" s="53"/>
      <c r="L1953" s="53"/>
      <c r="U1953" s="53"/>
      <c r="V1953" s="53"/>
    </row>
    <row r="1954" spans="7:23" x14ac:dyDescent="0.15">
      <c r="G1954" s="53"/>
      <c r="K1954" s="53"/>
      <c r="L1954" s="53"/>
      <c r="U1954" s="53"/>
      <c r="V1954" s="53"/>
    </row>
    <row r="1955" spans="7:23" x14ac:dyDescent="0.15">
      <c r="G1955" s="53"/>
      <c r="K1955" s="53"/>
      <c r="L1955" s="53"/>
      <c r="R1955" s="53"/>
      <c r="U1955" s="53"/>
      <c r="V1955" s="53"/>
    </row>
    <row r="1956" spans="7:23" x14ac:dyDescent="0.15">
      <c r="G1956" s="53"/>
      <c r="K1956" s="53"/>
      <c r="L1956" s="53"/>
    </row>
    <row r="1957" spans="7:23" x14ac:dyDescent="0.15">
      <c r="G1957" s="53"/>
      <c r="K1957" s="53"/>
      <c r="L1957" s="53"/>
      <c r="U1957" s="53"/>
      <c r="V1957" s="53"/>
      <c r="W1957" s="53"/>
    </row>
    <row r="1958" spans="7:23" x14ac:dyDescent="0.15">
      <c r="G1958" s="53"/>
      <c r="K1958" s="53"/>
      <c r="L1958" s="53"/>
    </row>
    <row r="1959" spans="7:23" x14ac:dyDescent="0.15">
      <c r="G1959" s="53"/>
      <c r="K1959" s="53"/>
      <c r="L1959" s="53"/>
      <c r="R1959" s="53"/>
      <c r="U1959" s="53"/>
      <c r="V1959" s="53"/>
    </row>
    <row r="1960" spans="7:23" x14ac:dyDescent="0.15">
      <c r="G1960" s="53"/>
      <c r="K1960" s="53"/>
      <c r="L1960" s="53"/>
      <c r="R1960" s="53"/>
    </row>
    <row r="1961" spans="7:23" x14ac:dyDescent="0.15">
      <c r="G1961" s="53"/>
      <c r="K1961" s="53"/>
      <c r="L1961" s="53"/>
    </row>
    <row r="1962" spans="7:23" x14ac:dyDescent="0.15">
      <c r="G1962" s="53"/>
      <c r="K1962" s="53"/>
      <c r="L1962" s="53"/>
      <c r="R1962" s="53"/>
      <c r="U1962" s="53"/>
      <c r="V1962" s="53"/>
    </row>
    <row r="1963" spans="7:23" x14ac:dyDescent="0.15">
      <c r="G1963" s="53"/>
      <c r="K1963" s="53"/>
      <c r="L1963" s="53"/>
      <c r="U1963" s="53"/>
      <c r="V1963" s="53"/>
    </row>
    <row r="1964" spans="7:23" x14ac:dyDescent="0.15">
      <c r="G1964" s="53"/>
      <c r="K1964" s="53"/>
      <c r="L1964" s="53"/>
    </row>
    <row r="1965" spans="7:23" x14ac:dyDescent="0.15">
      <c r="G1965" s="53"/>
      <c r="K1965" s="53"/>
      <c r="L1965" s="53"/>
      <c r="U1965" s="53"/>
      <c r="V1965" s="53"/>
      <c r="W1965" s="53"/>
    </row>
    <row r="1966" spans="7:23" x14ac:dyDescent="0.15">
      <c r="G1966" s="53"/>
      <c r="K1966" s="53"/>
      <c r="L1966" s="53"/>
      <c r="U1966" s="53"/>
      <c r="V1966" s="53"/>
      <c r="W1966" s="53"/>
    </row>
    <row r="1967" spans="7:23" x14ac:dyDescent="0.15">
      <c r="G1967" s="53"/>
      <c r="K1967" s="53"/>
      <c r="L1967" s="53"/>
    </row>
    <row r="1968" spans="7:23" x14ac:dyDescent="0.15">
      <c r="G1968" s="53"/>
      <c r="K1968" s="53"/>
      <c r="L1968" s="53"/>
    </row>
    <row r="1969" spans="7:23" x14ac:dyDescent="0.15">
      <c r="G1969" s="53"/>
      <c r="K1969" s="53"/>
      <c r="L1969" s="53"/>
      <c r="R1969" s="53"/>
      <c r="U1969" s="53"/>
      <c r="V1969" s="53"/>
    </row>
    <row r="1970" spans="7:23" x14ac:dyDescent="0.15">
      <c r="G1970" s="53"/>
      <c r="K1970" s="53"/>
      <c r="L1970" s="53"/>
      <c r="R1970" s="53"/>
    </row>
    <row r="1971" spans="7:23" x14ac:dyDescent="0.15">
      <c r="G1971" s="53"/>
      <c r="K1971" s="53"/>
      <c r="L1971" s="53"/>
      <c r="R1971" s="53"/>
      <c r="U1971" s="53"/>
      <c r="V1971" s="53"/>
    </row>
    <row r="1972" spans="7:23" x14ac:dyDescent="0.15">
      <c r="G1972" s="53"/>
      <c r="K1972" s="53"/>
      <c r="L1972" s="53"/>
      <c r="U1972" s="53"/>
      <c r="V1972" s="53"/>
    </row>
    <row r="1973" spans="7:23" x14ac:dyDescent="0.15">
      <c r="G1973" s="53"/>
      <c r="K1973" s="53"/>
      <c r="L1973" s="53"/>
      <c r="U1973" s="53"/>
      <c r="V1973" s="53"/>
    </row>
    <row r="1974" spans="7:23" x14ac:dyDescent="0.15">
      <c r="G1974" s="53"/>
      <c r="K1974" s="53"/>
      <c r="L1974" s="53"/>
      <c r="U1974" s="53"/>
      <c r="V1974" s="53"/>
    </row>
    <row r="1975" spans="7:23" x14ac:dyDescent="0.15">
      <c r="G1975" s="53"/>
      <c r="K1975" s="53"/>
      <c r="L1975" s="53"/>
      <c r="U1975" s="53"/>
      <c r="V1975" s="53"/>
      <c r="W1975" s="53"/>
    </row>
    <row r="1976" spans="7:23" x14ac:dyDescent="0.15">
      <c r="G1976" s="53"/>
      <c r="K1976" s="53"/>
      <c r="L1976" s="53"/>
      <c r="U1976" s="53"/>
      <c r="V1976" s="53"/>
    </row>
    <row r="1977" spans="7:23" x14ac:dyDescent="0.15">
      <c r="G1977" s="53"/>
      <c r="K1977" s="53"/>
      <c r="L1977" s="53"/>
    </row>
    <row r="1978" spans="7:23" x14ac:dyDescent="0.15">
      <c r="G1978" s="53"/>
      <c r="K1978" s="53"/>
      <c r="L1978" s="53"/>
    </row>
    <row r="1979" spans="7:23" x14ac:dyDescent="0.15">
      <c r="G1979" s="53"/>
      <c r="K1979" s="53"/>
      <c r="L1979" s="53"/>
    </row>
    <row r="1980" spans="7:23" x14ac:dyDescent="0.15">
      <c r="G1980" s="53"/>
      <c r="K1980" s="53"/>
      <c r="L1980" s="53"/>
      <c r="R1980" s="53"/>
      <c r="U1980" s="53"/>
    </row>
    <row r="1981" spans="7:23" x14ac:dyDescent="0.15">
      <c r="G1981" s="53"/>
      <c r="K1981" s="53"/>
      <c r="L1981" s="53"/>
      <c r="U1981" s="53"/>
      <c r="V1981" s="53"/>
    </row>
    <row r="1982" spans="7:23" x14ac:dyDescent="0.15">
      <c r="G1982" s="53"/>
      <c r="K1982" s="53"/>
      <c r="L1982" s="53"/>
      <c r="R1982" s="53"/>
      <c r="U1982" s="53"/>
      <c r="V1982" s="53"/>
    </row>
    <row r="1983" spans="7:23" x14ac:dyDescent="0.15">
      <c r="G1983" s="53"/>
      <c r="K1983" s="53"/>
      <c r="L1983" s="53"/>
    </row>
    <row r="1984" spans="7:23" x14ac:dyDescent="0.15">
      <c r="G1984" s="53"/>
      <c r="K1984" s="53"/>
      <c r="L1984" s="53"/>
      <c r="U1984" s="53"/>
      <c r="V1984" s="53"/>
      <c r="W1984" s="53"/>
    </row>
    <row r="1985" spans="7:22" x14ac:dyDescent="0.15">
      <c r="G1985" s="53"/>
      <c r="K1985" s="53"/>
      <c r="L1985" s="53"/>
      <c r="R1985" s="53"/>
      <c r="U1985" s="53"/>
      <c r="V1985" s="53"/>
    </row>
    <row r="1986" spans="7:22" x14ac:dyDescent="0.15">
      <c r="G1986" s="53"/>
      <c r="K1986" s="53"/>
      <c r="L1986" s="53"/>
      <c r="U1986" s="53"/>
      <c r="V1986" s="53"/>
    </row>
    <row r="1987" spans="7:22" x14ac:dyDescent="0.15">
      <c r="G1987" s="53"/>
      <c r="K1987" s="53"/>
      <c r="L1987" s="53"/>
    </row>
    <row r="1988" spans="7:22" x14ac:dyDescent="0.15">
      <c r="G1988" s="53"/>
      <c r="K1988" s="53"/>
      <c r="L1988" s="53"/>
      <c r="R1988" s="53"/>
      <c r="U1988" s="53"/>
      <c r="V1988" s="53"/>
    </row>
    <row r="1989" spans="7:22" x14ac:dyDescent="0.15">
      <c r="G1989" s="53"/>
      <c r="K1989" s="53"/>
      <c r="L1989" s="53"/>
      <c r="R1989" s="53"/>
      <c r="U1989" s="53"/>
    </row>
    <row r="1990" spans="7:22" x14ac:dyDescent="0.15">
      <c r="G1990" s="53"/>
      <c r="K1990" s="53"/>
      <c r="L1990" s="53"/>
      <c r="U1990" s="53"/>
      <c r="V1990" s="53"/>
    </row>
    <row r="1991" spans="7:22" x14ac:dyDescent="0.15">
      <c r="G1991" s="53"/>
      <c r="K1991" s="53"/>
      <c r="L1991" s="53"/>
      <c r="R1991" s="53"/>
      <c r="U1991" s="53"/>
      <c r="V1991" s="53"/>
    </row>
    <row r="1992" spans="7:22" x14ac:dyDescent="0.15">
      <c r="G1992" s="53"/>
      <c r="K1992" s="53"/>
      <c r="L1992" s="53"/>
      <c r="R1992" s="53"/>
    </row>
    <row r="1993" spans="7:22" x14ac:dyDescent="0.15">
      <c r="G1993" s="53"/>
      <c r="K1993" s="53"/>
      <c r="L1993" s="53"/>
      <c r="U1993" s="53"/>
      <c r="V1993" s="53"/>
    </row>
    <row r="1994" spans="7:22" x14ac:dyDescent="0.15">
      <c r="G1994" s="53"/>
      <c r="K1994" s="53"/>
      <c r="L1994" s="53"/>
      <c r="R1994" s="53"/>
      <c r="U1994" s="53"/>
      <c r="V1994" s="53"/>
    </row>
    <row r="1995" spans="7:22" x14ac:dyDescent="0.15">
      <c r="G1995" s="53"/>
      <c r="K1995" s="53"/>
      <c r="L1995" s="53"/>
      <c r="U1995" s="53"/>
      <c r="V1995" s="53"/>
    </row>
    <row r="1996" spans="7:22" x14ac:dyDescent="0.15">
      <c r="G1996" s="53"/>
      <c r="K1996" s="53"/>
      <c r="L1996" s="53"/>
      <c r="R1996" s="53"/>
      <c r="U1996" s="53"/>
      <c r="V1996" s="53"/>
    </row>
    <row r="1997" spans="7:22" x14ac:dyDescent="0.15">
      <c r="G1997" s="53"/>
      <c r="K1997" s="53"/>
      <c r="L1997" s="53"/>
      <c r="U1997" s="53"/>
      <c r="V1997" s="53"/>
    </row>
    <row r="1998" spans="7:22" x14ac:dyDescent="0.15">
      <c r="G1998" s="53"/>
      <c r="K1998" s="53"/>
      <c r="L1998" s="53"/>
      <c r="R1998" s="53"/>
    </row>
    <row r="1999" spans="7:22" x14ac:dyDescent="0.15">
      <c r="G1999" s="53"/>
      <c r="K1999" s="53"/>
      <c r="L1999" s="53"/>
      <c r="U1999" s="53"/>
      <c r="V1999" s="53"/>
    </row>
    <row r="2000" spans="7:22" x14ac:dyDescent="0.15">
      <c r="G2000" s="53"/>
      <c r="K2000" s="53"/>
      <c r="L2000" s="53"/>
      <c r="R2000" s="53"/>
      <c r="U2000" s="53"/>
      <c r="V2000" s="53"/>
    </row>
    <row r="2001" spans="7:22" x14ac:dyDescent="0.15">
      <c r="G2001" s="53"/>
      <c r="K2001" s="53"/>
      <c r="L2001" s="53"/>
      <c r="U2001" s="53"/>
      <c r="V2001" s="53"/>
    </row>
    <row r="2002" spans="7:22" x14ac:dyDescent="0.15">
      <c r="G2002" s="53"/>
      <c r="K2002" s="53"/>
      <c r="L2002" s="53"/>
      <c r="R2002" s="53"/>
    </row>
    <row r="2003" spans="7:22" x14ac:dyDescent="0.15">
      <c r="G2003" s="53"/>
      <c r="K2003" s="53"/>
      <c r="L2003" s="53"/>
      <c r="U2003" s="53"/>
      <c r="V2003" s="53"/>
    </row>
    <row r="2004" spans="7:22" x14ac:dyDescent="0.15">
      <c r="G2004" s="53"/>
      <c r="K2004" s="53"/>
      <c r="L2004" s="53"/>
      <c r="R2004" s="53"/>
      <c r="U2004" s="53"/>
      <c r="V2004" s="53"/>
    </row>
    <row r="2005" spans="7:22" x14ac:dyDescent="0.15">
      <c r="G2005" s="53"/>
      <c r="K2005" s="53"/>
      <c r="L2005" s="53"/>
    </row>
    <row r="2006" spans="7:22" x14ac:dyDescent="0.15">
      <c r="G2006" s="53"/>
      <c r="K2006" s="53"/>
      <c r="L2006" s="53"/>
      <c r="R2006" s="53"/>
      <c r="U2006" s="53"/>
      <c r="V2006" s="53"/>
    </row>
    <row r="2007" spans="7:22" x14ac:dyDescent="0.15">
      <c r="G2007" s="53"/>
      <c r="K2007" s="53"/>
      <c r="L2007" s="53"/>
      <c r="R2007" s="53"/>
      <c r="U2007" s="53"/>
      <c r="V2007" s="53"/>
    </row>
    <row r="2008" spans="7:22" x14ac:dyDescent="0.15">
      <c r="G2008" s="53"/>
      <c r="K2008" s="53"/>
      <c r="L2008" s="53"/>
      <c r="R2008" s="53"/>
      <c r="U2008" s="53"/>
      <c r="V2008" s="53"/>
    </row>
    <row r="2009" spans="7:22" x14ac:dyDescent="0.15">
      <c r="G2009" s="53"/>
      <c r="K2009" s="53"/>
      <c r="L2009" s="53"/>
      <c r="U2009" s="53"/>
      <c r="V2009" s="53"/>
    </row>
    <row r="2010" spans="7:22" x14ac:dyDescent="0.15">
      <c r="G2010" s="53"/>
      <c r="K2010" s="53"/>
      <c r="L2010" s="53"/>
    </row>
    <row r="2011" spans="7:22" x14ac:dyDescent="0.15">
      <c r="G2011" s="53"/>
      <c r="K2011" s="53"/>
      <c r="L2011" s="53"/>
      <c r="R2011" s="53"/>
      <c r="U2011" s="53"/>
      <c r="V2011" s="53"/>
    </row>
    <row r="2012" spans="7:22" x14ac:dyDescent="0.15">
      <c r="G2012" s="53"/>
      <c r="K2012" s="53"/>
      <c r="L2012" s="53"/>
      <c r="U2012" s="53"/>
      <c r="V2012" s="53"/>
    </row>
    <row r="2013" spans="7:22" x14ac:dyDescent="0.15">
      <c r="G2013" s="53"/>
      <c r="K2013" s="53"/>
      <c r="L2013" s="53"/>
      <c r="U2013" s="53"/>
      <c r="V2013" s="53"/>
    </row>
    <row r="2014" spans="7:22" x14ac:dyDescent="0.15">
      <c r="G2014" s="53"/>
      <c r="K2014" s="53"/>
      <c r="L2014" s="53"/>
      <c r="R2014" s="53"/>
      <c r="U2014" s="53"/>
      <c r="V2014" s="53"/>
    </row>
    <row r="2015" spans="7:22" x14ac:dyDescent="0.15">
      <c r="G2015" s="53"/>
      <c r="K2015" s="53"/>
      <c r="L2015" s="53"/>
      <c r="U2015" s="53"/>
    </row>
    <row r="2016" spans="7:22" x14ac:dyDescent="0.15">
      <c r="G2016" s="53"/>
      <c r="K2016" s="53"/>
      <c r="L2016" s="53"/>
      <c r="U2016" s="53"/>
      <c r="V2016" s="53"/>
    </row>
    <row r="2017" spans="7:23" x14ac:dyDescent="0.15">
      <c r="G2017" s="53"/>
      <c r="K2017" s="53"/>
      <c r="L2017" s="53"/>
      <c r="U2017" s="53"/>
      <c r="V2017" s="53"/>
    </row>
    <row r="2018" spans="7:23" x14ac:dyDescent="0.15">
      <c r="G2018" s="53"/>
      <c r="K2018" s="53"/>
      <c r="L2018" s="53"/>
      <c r="R2018" s="53"/>
      <c r="U2018" s="53"/>
      <c r="V2018" s="53"/>
    </row>
    <row r="2019" spans="7:23" x14ac:dyDescent="0.15">
      <c r="G2019" s="53"/>
      <c r="K2019" s="53"/>
      <c r="L2019" s="53"/>
      <c r="U2019" s="53"/>
      <c r="V2019" s="53"/>
    </row>
    <row r="2020" spans="7:23" x14ac:dyDescent="0.15">
      <c r="G2020" s="53"/>
      <c r="K2020" s="53"/>
      <c r="L2020" s="53"/>
      <c r="R2020" s="53"/>
      <c r="U2020" s="53"/>
      <c r="V2020" s="53"/>
    </row>
    <row r="2021" spans="7:23" x14ac:dyDescent="0.15">
      <c r="G2021" s="53"/>
      <c r="K2021" s="53"/>
      <c r="L2021" s="53"/>
      <c r="U2021" s="53"/>
      <c r="V2021" s="53"/>
    </row>
    <row r="2022" spans="7:23" x14ac:dyDescent="0.15">
      <c r="G2022" s="53"/>
      <c r="K2022" s="53"/>
      <c r="L2022" s="53"/>
      <c r="U2022" s="53"/>
      <c r="V2022" s="53"/>
    </row>
    <row r="2023" spans="7:23" x14ac:dyDescent="0.15">
      <c r="G2023" s="53"/>
      <c r="K2023" s="53"/>
      <c r="L2023" s="53"/>
      <c r="R2023" s="53"/>
      <c r="U2023" s="53"/>
      <c r="V2023" s="53"/>
    </row>
    <row r="2024" spans="7:23" x14ac:dyDescent="0.15">
      <c r="G2024" s="53"/>
      <c r="K2024" s="53"/>
      <c r="L2024" s="53"/>
      <c r="R2024" s="53"/>
    </row>
    <row r="2025" spans="7:23" x14ac:dyDescent="0.15">
      <c r="G2025" s="53"/>
      <c r="K2025" s="53"/>
      <c r="L2025" s="53"/>
      <c r="R2025" s="53"/>
      <c r="U2025" s="53"/>
    </row>
    <row r="2026" spans="7:23" x14ac:dyDescent="0.15">
      <c r="G2026" s="53"/>
      <c r="K2026" s="53"/>
      <c r="L2026" s="53"/>
    </row>
    <row r="2027" spans="7:23" x14ac:dyDescent="0.15">
      <c r="G2027" s="53"/>
      <c r="K2027" s="53"/>
      <c r="L2027" s="53"/>
      <c r="U2027" s="53"/>
      <c r="V2027" s="53"/>
    </row>
    <row r="2028" spans="7:23" x14ac:dyDescent="0.15">
      <c r="G2028" s="53"/>
      <c r="K2028" s="53"/>
      <c r="L2028" s="53"/>
      <c r="U2028" s="53"/>
      <c r="V2028" s="53"/>
    </row>
    <row r="2029" spans="7:23" x14ac:dyDescent="0.15">
      <c r="G2029" s="53"/>
      <c r="K2029" s="53"/>
      <c r="L2029" s="53"/>
    </row>
    <row r="2030" spans="7:23" x14ac:dyDescent="0.15">
      <c r="G2030" s="53"/>
      <c r="K2030" s="53"/>
      <c r="L2030" s="53"/>
      <c r="R2030" s="53"/>
      <c r="U2030" s="53"/>
      <c r="V2030" s="53"/>
      <c r="W2030" s="53"/>
    </row>
    <row r="2031" spans="7:23" x14ac:dyDescent="0.15">
      <c r="G2031" s="53"/>
      <c r="K2031" s="53"/>
      <c r="L2031" s="53"/>
      <c r="R2031" s="53"/>
    </row>
    <row r="2032" spans="7:23" x14ac:dyDescent="0.15">
      <c r="G2032" s="53"/>
      <c r="K2032" s="53"/>
      <c r="L2032" s="53"/>
      <c r="U2032" s="53"/>
      <c r="V2032" s="53"/>
    </row>
    <row r="2033" spans="7:22" x14ac:dyDescent="0.15">
      <c r="G2033" s="53"/>
      <c r="K2033" s="53"/>
      <c r="L2033" s="53"/>
      <c r="U2033" s="53"/>
      <c r="V2033" s="53"/>
    </row>
    <row r="2034" spans="7:22" x14ac:dyDescent="0.15">
      <c r="G2034" s="53"/>
      <c r="K2034" s="53"/>
      <c r="L2034" s="53"/>
      <c r="R2034" s="53"/>
    </row>
    <row r="2035" spans="7:22" x14ac:dyDescent="0.15">
      <c r="G2035" s="53"/>
      <c r="K2035" s="53"/>
      <c r="L2035" s="53"/>
    </row>
    <row r="2036" spans="7:22" x14ac:dyDescent="0.15">
      <c r="G2036" s="53"/>
      <c r="K2036" s="53"/>
      <c r="L2036" s="53"/>
      <c r="R2036" s="53"/>
      <c r="U2036" s="53"/>
      <c r="V2036" s="53"/>
    </row>
    <row r="2037" spans="7:22" x14ac:dyDescent="0.15">
      <c r="G2037" s="53"/>
      <c r="K2037" s="53"/>
      <c r="L2037" s="53"/>
      <c r="U2037" s="53"/>
      <c r="V2037" s="53"/>
    </row>
    <row r="2038" spans="7:22" x14ac:dyDescent="0.15">
      <c r="G2038" s="53"/>
      <c r="K2038" s="53"/>
      <c r="L2038" s="53"/>
      <c r="U2038" s="53"/>
    </row>
    <row r="2039" spans="7:22" x14ac:dyDescent="0.15">
      <c r="G2039" s="53"/>
      <c r="K2039" s="53"/>
      <c r="L2039" s="53"/>
      <c r="R2039" s="53"/>
      <c r="U2039" s="53"/>
    </row>
    <row r="2040" spans="7:22" x14ac:dyDescent="0.15">
      <c r="G2040" s="53"/>
      <c r="K2040" s="53"/>
      <c r="L2040" s="53"/>
      <c r="R2040" s="53"/>
      <c r="U2040" s="53"/>
      <c r="V2040" s="53"/>
    </row>
    <row r="2041" spans="7:22" x14ac:dyDescent="0.15">
      <c r="G2041" s="53"/>
      <c r="K2041" s="53"/>
      <c r="L2041" s="53"/>
    </row>
    <row r="2042" spans="7:22" x14ac:dyDescent="0.15">
      <c r="G2042" s="53"/>
      <c r="K2042" s="53"/>
      <c r="L2042" s="53"/>
    </row>
    <row r="2043" spans="7:22" x14ac:dyDescent="0.15">
      <c r="G2043" s="53"/>
      <c r="K2043" s="53"/>
      <c r="L2043" s="53"/>
      <c r="R2043" s="53"/>
      <c r="U2043" s="53"/>
      <c r="V2043" s="53"/>
    </row>
    <row r="2044" spans="7:22" x14ac:dyDescent="0.15">
      <c r="G2044" s="53"/>
      <c r="K2044" s="53"/>
      <c r="L2044" s="53"/>
    </row>
    <row r="2045" spans="7:22" x14ac:dyDescent="0.15">
      <c r="G2045" s="53"/>
      <c r="K2045" s="53"/>
      <c r="L2045" s="53"/>
      <c r="U2045" s="53"/>
      <c r="V2045" s="53"/>
    </row>
    <row r="2046" spans="7:22" x14ac:dyDescent="0.15">
      <c r="G2046" s="53"/>
      <c r="K2046" s="53"/>
      <c r="L2046" s="53"/>
    </row>
    <row r="2047" spans="7:22" x14ac:dyDescent="0.15">
      <c r="G2047" s="53"/>
      <c r="K2047" s="53"/>
      <c r="L2047" s="53"/>
      <c r="U2047" s="53"/>
      <c r="V2047" s="53"/>
    </row>
    <row r="2048" spans="7:22" x14ac:dyDescent="0.15">
      <c r="G2048" s="53"/>
      <c r="K2048" s="53"/>
      <c r="L2048" s="53"/>
      <c r="U2048" s="53"/>
      <c r="V2048" s="53"/>
    </row>
    <row r="2049" spans="7:23" x14ac:dyDescent="0.15">
      <c r="G2049" s="53"/>
      <c r="K2049" s="53"/>
      <c r="L2049" s="53"/>
      <c r="U2049" s="53"/>
      <c r="V2049" s="53"/>
    </row>
    <row r="2050" spans="7:23" x14ac:dyDescent="0.15">
      <c r="G2050" s="53"/>
      <c r="K2050" s="53"/>
      <c r="L2050" s="53"/>
      <c r="U2050" s="53"/>
      <c r="V2050" s="53"/>
    </row>
    <row r="2051" spans="7:23" x14ac:dyDescent="0.15">
      <c r="G2051" s="53"/>
      <c r="K2051" s="53"/>
      <c r="L2051" s="53"/>
      <c r="U2051" s="53"/>
      <c r="V2051" s="53"/>
    </row>
    <row r="2052" spans="7:23" x14ac:dyDescent="0.15">
      <c r="G2052" s="53"/>
      <c r="K2052" s="53"/>
      <c r="L2052" s="53"/>
      <c r="U2052" s="53"/>
      <c r="V2052" s="53"/>
    </row>
    <row r="2053" spans="7:23" x14ac:dyDescent="0.15">
      <c r="G2053" s="53"/>
      <c r="K2053" s="53"/>
      <c r="L2053" s="53"/>
    </row>
    <row r="2054" spans="7:23" x14ac:dyDescent="0.15">
      <c r="G2054" s="53"/>
      <c r="K2054" s="53"/>
      <c r="L2054" s="53"/>
      <c r="U2054" s="53"/>
      <c r="V2054" s="53"/>
    </row>
    <row r="2055" spans="7:23" x14ac:dyDescent="0.15">
      <c r="G2055" s="53"/>
      <c r="K2055" s="53"/>
      <c r="L2055" s="53"/>
      <c r="U2055" s="53"/>
      <c r="V2055" s="53"/>
    </row>
    <row r="2056" spans="7:23" x14ac:dyDescent="0.15">
      <c r="G2056" s="53"/>
      <c r="K2056" s="53"/>
      <c r="L2056" s="53"/>
    </row>
    <row r="2057" spans="7:23" x14ac:dyDescent="0.15">
      <c r="G2057" s="53"/>
      <c r="K2057" s="53"/>
      <c r="L2057" s="53"/>
      <c r="U2057" s="53"/>
      <c r="V2057" s="53"/>
      <c r="W2057" s="53"/>
    </row>
    <row r="2058" spans="7:23" x14ac:dyDescent="0.15">
      <c r="G2058" s="53"/>
      <c r="K2058" s="53"/>
      <c r="L2058" s="53"/>
    </row>
    <row r="2059" spans="7:23" x14ac:dyDescent="0.15">
      <c r="G2059" s="53"/>
      <c r="K2059" s="53"/>
      <c r="L2059" s="53"/>
    </row>
    <row r="2060" spans="7:23" x14ac:dyDescent="0.15">
      <c r="G2060" s="53"/>
      <c r="K2060" s="53"/>
      <c r="L2060" s="53"/>
      <c r="U2060" s="53"/>
      <c r="V2060" s="53"/>
    </row>
    <row r="2061" spans="7:23" x14ac:dyDescent="0.15">
      <c r="G2061" s="53"/>
      <c r="K2061" s="53"/>
      <c r="L2061" s="53"/>
      <c r="R2061" s="53"/>
    </row>
    <row r="2062" spans="7:23" x14ac:dyDescent="0.15">
      <c r="G2062" s="53"/>
      <c r="K2062" s="53"/>
      <c r="L2062" s="53"/>
      <c r="R2062" s="53"/>
      <c r="U2062" s="53"/>
    </row>
    <row r="2063" spans="7:23" x14ac:dyDescent="0.15">
      <c r="G2063" s="53"/>
      <c r="K2063" s="53"/>
      <c r="L2063" s="53"/>
      <c r="R2063" s="53"/>
    </row>
    <row r="2064" spans="7:23" x14ac:dyDescent="0.15">
      <c r="G2064" s="53"/>
      <c r="K2064" s="53"/>
      <c r="L2064" s="53"/>
      <c r="R2064" s="53"/>
      <c r="U2064" s="53"/>
      <c r="V2064" s="53"/>
    </row>
    <row r="2065" spans="7:23" x14ac:dyDescent="0.15">
      <c r="G2065" s="53"/>
      <c r="K2065" s="53"/>
      <c r="L2065" s="53"/>
    </row>
    <row r="2066" spans="7:23" x14ac:dyDescent="0.15">
      <c r="G2066" s="53"/>
      <c r="K2066" s="53"/>
      <c r="L2066" s="53"/>
      <c r="R2066" s="53"/>
      <c r="U2066" s="53"/>
      <c r="V2066" s="53"/>
    </row>
    <row r="2067" spans="7:23" x14ac:dyDescent="0.15">
      <c r="G2067" s="53"/>
      <c r="K2067" s="53"/>
      <c r="L2067" s="53"/>
    </row>
    <row r="2068" spans="7:23" x14ac:dyDescent="0.15">
      <c r="G2068" s="53"/>
      <c r="K2068" s="53"/>
      <c r="L2068" s="53"/>
    </row>
    <row r="2069" spans="7:23" x14ac:dyDescent="0.15">
      <c r="G2069" s="53"/>
      <c r="K2069" s="53"/>
      <c r="L2069" s="53"/>
    </row>
    <row r="2070" spans="7:23" x14ac:dyDescent="0.15">
      <c r="G2070" s="53"/>
      <c r="K2070" s="53"/>
      <c r="L2070" s="53"/>
      <c r="R2070" s="53"/>
      <c r="U2070" s="53"/>
      <c r="V2070" s="53"/>
    </row>
    <row r="2071" spans="7:23" x14ac:dyDescent="0.15">
      <c r="G2071" s="53"/>
      <c r="K2071" s="53"/>
      <c r="L2071" s="53"/>
      <c r="R2071" s="53"/>
      <c r="U2071" s="53"/>
      <c r="V2071" s="53"/>
      <c r="W2071" s="53"/>
    </row>
    <row r="2072" spans="7:23" x14ac:dyDescent="0.15">
      <c r="G2072" s="53"/>
      <c r="K2072" s="53"/>
      <c r="L2072" s="53"/>
      <c r="U2072" s="53"/>
      <c r="V2072" s="53"/>
    </row>
    <row r="2073" spans="7:23" x14ac:dyDescent="0.15">
      <c r="G2073" s="53"/>
      <c r="K2073" s="53"/>
      <c r="L2073" s="53"/>
      <c r="U2073" s="53"/>
      <c r="V2073" s="53"/>
    </row>
    <row r="2074" spans="7:23" x14ac:dyDescent="0.15">
      <c r="G2074" s="53"/>
      <c r="K2074" s="53"/>
      <c r="L2074" s="53"/>
      <c r="R2074" s="53"/>
      <c r="U2074" s="53"/>
      <c r="V2074" s="53"/>
      <c r="W2074" s="53"/>
    </row>
    <row r="2075" spans="7:23" x14ac:dyDescent="0.15">
      <c r="G2075" s="53"/>
      <c r="K2075" s="53"/>
      <c r="L2075" s="53"/>
      <c r="U2075" s="53"/>
      <c r="V2075" s="53"/>
    </row>
    <row r="2076" spans="7:23" x14ac:dyDescent="0.15">
      <c r="G2076" s="53"/>
      <c r="K2076" s="53"/>
      <c r="L2076" s="53"/>
    </row>
    <row r="2077" spans="7:23" x14ac:dyDescent="0.15">
      <c r="G2077" s="53"/>
      <c r="K2077" s="53"/>
      <c r="L2077" s="53"/>
      <c r="R2077" s="53"/>
      <c r="U2077" s="53"/>
      <c r="V2077" s="53"/>
    </row>
    <row r="2078" spans="7:23" x14ac:dyDescent="0.15">
      <c r="G2078" s="53"/>
      <c r="K2078" s="53"/>
      <c r="L2078" s="53"/>
      <c r="U2078" s="53"/>
      <c r="V2078" s="53"/>
    </row>
    <row r="2079" spans="7:23" x14ac:dyDescent="0.15">
      <c r="G2079" s="53"/>
      <c r="K2079" s="53"/>
      <c r="L2079" s="53"/>
    </row>
    <row r="2080" spans="7:23" x14ac:dyDescent="0.15">
      <c r="G2080" s="53"/>
      <c r="K2080" s="53"/>
      <c r="L2080" s="53"/>
    </row>
    <row r="2081" spans="7:23" x14ac:dyDescent="0.15">
      <c r="G2081" s="53"/>
      <c r="K2081" s="53"/>
      <c r="L2081" s="53"/>
      <c r="U2081" s="53"/>
      <c r="V2081" s="53"/>
    </row>
    <row r="2082" spans="7:23" x14ac:dyDescent="0.15">
      <c r="G2082" s="53"/>
      <c r="K2082" s="53"/>
      <c r="L2082" s="53"/>
      <c r="R2082" s="53"/>
      <c r="U2082" s="53"/>
      <c r="V2082" s="53"/>
    </row>
    <row r="2083" spans="7:23" x14ac:dyDescent="0.15">
      <c r="G2083" s="53"/>
      <c r="K2083" s="53"/>
      <c r="L2083" s="53"/>
      <c r="U2083" s="53"/>
      <c r="V2083" s="53"/>
    </row>
    <row r="2084" spans="7:23" x14ac:dyDescent="0.15">
      <c r="G2084" s="53"/>
      <c r="K2084" s="53"/>
      <c r="L2084" s="53"/>
      <c r="U2084" s="53"/>
      <c r="V2084" s="53"/>
    </row>
    <row r="2085" spans="7:23" x14ac:dyDescent="0.15">
      <c r="G2085" s="53"/>
      <c r="K2085" s="53"/>
      <c r="L2085" s="53"/>
      <c r="U2085" s="53"/>
      <c r="V2085" s="53"/>
    </row>
    <row r="2086" spans="7:23" x14ac:dyDescent="0.15">
      <c r="G2086" s="53"/>
      <c r="K2086" s="53"/>
      <c r="L2086" s="53"/>
    </row>
    <row r="2087" spans="7:23" x14ac:dyDescent="0.15">
      <c r="G2087" s="53"/>
      <c r="K2087" s="53"/>
      <c r="L2087" s="53"/>
      <c r="R2087" s="53"/>
      <c r="U2087" s="53"/>
      <c r="V2087" s="53"/>
    </row>
    <row r="2088" spans="7:23" x14ac:dyDescent="0.15">
      <c r="G2088" s="53"/>
      <c r="K2088" s="53"/>
      <c r="L2088" s="53"/>
      <c r="U2088" s="53"/>
      <c r="V2088" s="53"/>
      <c r="W2088" s="53"/>
    </row>
    <row r="2089" spans="7:23" x14ac:dyDescent="0.15">
      <c r="G2089" s="53"/>
      <c r="K2089" s="53"/>
      <c r="L2089" s="53"/>
      <c r="U2089" s="53"/>
      <c r="V2089" s="53"/>
      <c r="W2089" s="53"/>
    </row>
    <row r="2090" spans="7:23" x14ac:dyDescent="0.15">
      <c r="G2090" s="53"/>
      <c r="K2090" s="53"/>
      <c r="L2090" s="53"/>
      <c r="U2090" s="53"/>
      <c r="V2090" s="53"/>
    </row>
    <row r="2091" spans="7:23" x14ac:dyDescent="0.15">
      <c r="G2091" s="53"/>
      <c r="K2091" s="53"/>
      <c r="L2091" s="53"/>
      <c r="R2091" s="53"/>
    </row>
    <row r="2092" spans="7:23" x14ac:dyDescent="0.15">
      <c r="G2092" s="53"/>
      <c r="K2092" s="53"/>
      <c r="L2092" s="53"/>
      <c r="U2092" s="53"/>
      <c r="V2092" s="53"/>
    </row>
    <row r="2093" spans="7:23" x14ac:dyDescent="0.15">
      <c r="G2093" s="53"/>
      <c r="K2093" s="53"/>
      <c r="L2093" s="53"/>
      <c r="U2093" s="53"/>
      <c r="V2093" s="53"/>
    </row>
    <row r="2094" spans="7:23" x14ac:dyDescent="0.15">
      <c r="G2094" s="53"/>
      <c r="K2094" s="53"/>
      <c r="L2094" s="53"/>
      <c r="R2094" s="53"/>
    </row>
    <row r="2095" spans="7:23" x14ac:dyDescent="0.15">
      <c r="G2095" s="53"/>
      <c r="K2095" s="53"/>
      <c r="L2095" s="53"/>
      <c r="U2095" s="53"/>
      <c r="V2095" s="53"/>
    </row>
    <row r="2096" spans="7:23" x14ac:dyDescent="0.15">
      <c r="G2096" s="53"/>
      <c r="K2096" s="53"/>
      <c r="L2096" s="53"/>
      <c r="R2096" s="53"/>
    </row>
    <row r="2097" spans="7:23" x14ac:dyDescent="0.15">
      <c r="G2097" s="53"/>
      <c r="K2097" s="53"/>
      <c r="L2097" s="53"/>
      <c r="U2097" s="53"/>
      <c r="V2097" s="53"/>
      <c r="W2097" s="53"/>
    </row>
    <row r="2098" spans="7:23" x14ac:dyDescent="0.15">
      <c r="G2098" s="53"/>
      <c r="K2098" s="53"/>
      <c r="L2098" s="53"/>
      <c r="U2098" s="53"/>
      <c r="V2098" s="53"/>
    </row>
    <row r="2099" spans="7:23" x14ac:dyDescent="0.15">
      <c r="G2099" s="53"/>
      <c r="K2099" s="53"/>
      <c r="L2099" s="53"/>
      <c r="U2099" s="53"/>
      <c r="V2099" s="53"/>
    </row>
    <row r="2100" spans="7:23" x14ac:dyDescent="0.15">
      <c r="G2100" s="53"/>
      <c r="K2100" s="53"/>
      <c r="L2100" s="53"/>
    </row>
    <row r="2101" spans="7:23" x14ac:dyDescent="0.15">
      <c r="G2101" s="53"/>
      <c r="K2101" s="53"/>
      <c r="L2101" s="53"/>
    </row>
    <row r="2102" spans="7:23" x14ac:dyDescent="0.15">
      <c r="G2102" s="53"/>
      <c r="K2102" s="53"/>
      <c r="L2102" s="53"/>
      <c r="R2102" s="53"/>
      <c r="U2102" s="53"/>
      <c r="V2102" s="53"/>
    </row>
    <row r="2103" spans="7:23" x14ac:dyDescent="0.15">
      <c r="G2103" s="53"/>
      <c r="K2103" s="53"/>
      <c r="L2103" s="53"/>
      <c r="U2103" s="53"/>
      <c r="V2103" s="53"/>
    </row>
    <row r="2104" spans="7:23" x14ac:dyDescent="0.15">
      <c r="G2104" s="53"/>
      <c r="K2104" s="53"/>
      <c r="L2104" s="53"/>
    </row>
    <row r="2105" spans="7:23" x14ac:dyDescent="0.15">
      <c r="G2105" s="53"/>
      <c r="K2105" s="53"/>
      <c r="L2105" s="53"/>
      <c r="U2105" s="53"/>
      <c r="V2105" s="53"/>
    </row>
    <row r="2106" spans="7:23" x14ac:dyDescent="0.15">
      <c r="G2106" s="53"/>
      <c r="K2106" s="53"/>
      <c r="L2106" s="53"/>
      <c r="U2106" s="53"/>
      <c r="V2106" s="53"/>
    </row>
    <row r="2107" spans="7:23" x14ac:dyDescent="0.15">
      <c r="G2107" s="53"/>
      <c r="K2107" s="53"/>
      <c r="L2107" s="53"/>
      <c r="U2107" s="53"/>
      <c r="V2107" s="53"/>
    </row>
    <row r="2108" spans="7:23" x14ac:dyDescent="0.15">
      <c r="G2108" s="53"/>
      <c r="K2108" s="53"/>
      <c r="L2108" s="53"/>
    </row>
    <row r="2109" spans="7:23" x14ac:dyDescent="0.15">
      <c r="G2109" s="53"/>
      <c r="K2109" s="53"/>
      <c r="L2109" s="53"/>
    </row>
    <row r="2110" spans="7:23" x14ac:dyDescent="0.15">
      <c r="G2110" s="53"/>
      <c r="K2110" s="53"/>
      <c r="L2110" s="53"/>
    </row>
    <row r="2111" spans="7:23" x14ac:dyDescent="0.15">
      <c r="G2111" s="53"/>
      <c r="K2111" s="53"/>
      <c r="L2111" s="53"/>
    </row>
    <row r="2112" spans="7:23" x14ac:dyDescent="0.15">
      <c r="G2112" s="53"/>
      <c r="K2112" s="53"/>
      <c r="L2112" s="53"/>
    </row>
    <row r="2113" spans="7:22" x14ac:dyDescent="0.15">
      <c r="G2113" s="53"/>
      <c r="K2113" s="53"/>
      <c r="L2113" s="53"/>
      <c r="U2113" s="53"/>
      <c r="V2113" s="53"/>
    </row>
    <row r="2114" spans="7:22" x14ac:dyDescent="0.15">
      <c r="G2114" s="53"/>
      <c r="K2114" s="53"/>
      <c r="L2114" s="53"/>
    </row>
    <row r="2115" spans="7:22" x14ac:dyDescent="0.15">
      <c r="G2115" s="53"/>
      <c r="K2115" s="53"/>
      <c r="L2115" s="53"/>
    </row>
    <row r="2116" spans="7:22" x14ac:dyDescent="0.15">
      <c r="G2116" s="53"/>
      <c r="K2116" s="53"/>
      <c r="L2116" s="53"/>
    </row>
    <row r="2117" spans="7:22" x14ac:dyDescent="0.15">
      <c r="G2117" s="53"/>
      <c r="K2117" s="53"/>
      <c r="L2117" s="53"/>
    </row>
    <row r="2118" spans="7:22" x14ac:dyDescent="0.15">
      <c r="G2118" s="53"/>
      <c r="K2118" s="53"/>
      <c r="L2118" s="53"/>
      <c r="U2118" s="53"/>
      <c r="V2118" s="53"/>
    </row>
    <row r="2119" spans="7:22" x14ac:dyDescent="0.15">
      <c r="G2119" s="53"/>
      <c r="K2119" s="53"/>
      <c r="L2119" s="53"/>
      <c r="R2119" s="53"/>
      <c r="U2119" s="53"/>
      <c r="V2119" s="53"/>
    </row>
    <row r="2120" spans="7:22" x14ac:dyDescent="0.15">
      <c r="G2120" s="53"/>
      <c r="K2120" s="53"/>
      <c r="L2120" s="53"/>
      <c r="U2120" s="53"/>
      <c r="V2120" s="53"/>
    </row>
    <row r="2121" spans="7:22" x14ac:dyDescent="0.15">
      <c r="G2121" s="53"/>
      <c r="K2121" s="53"/>
      <c r="L2121" s="53"/>
      <c r="R2121" s="53"/>
      <c r="U2121" s="53"/>
      <c r="V2121" s="53"/>
    </row>
    <row r="2122" spans="7:22" x14ac:dyDescent="0.15">
      <c r="G2122" s="53"/>
      <c r="K2122" s="53"/>
      <c r="L2122" s="53"/>
      <c r="R2122" s="53"/>
      <c r="U2122" s="53"/>
      <c r="V2122" s="53"/>
    </row>
    <row r="2123" spans="7:22" x14ac:dyDescent="0.15">
      <c r="G2123" s="53"/>
      <c r="K2123" s="53"/>
      <c r="L2123" s="53"/>
      <c r="U2123" s="53"/>
      <c r="V2123" s="53"/>
    </row>
    <row r="2124" spans="7:22" x14ac:dyDescent="0.15">
      <c r="G2124" s="53"/>
      <c r="K2124" s="53"/>
      <c r="L2124" s="53"/>
    </row>
    <row r="2125" spans="7:22" x14ac:dyDescent="0.15">
      <c r="G2125" s="53"/>
      <c r="K2125" s="53"/>
      <c r="L2125" s="53"/>
      <c r="R2125" s="53"/>
      <c r="U2125" s="53"/>
      <c r="V2125" s="53"/>
    </row>
    <row r="2126" spans="7:22" x14ac:dyDescent="0.15">
      <c r="G2126" s="53"/>
      <c r="K2126" s="53"/>
      <c r="L2126" s="53"/>
      <c r="U2126" s="53"/>
      <c r="V2126" s="53"/>
    </row>
    <row r="2127" spans="7:22" x14ac:dyDescent="0.15">
      <c r="G2127" s="53"/>
      <c r="K2127" s="53"/>
      <c r="L2127" s="53"/>
      <c r="U2127" s="53"/>
      <c r="V2127" s="53"/>
    </row>
    <row r="2128" spans="7:22" x14ac:dyDescent="0.15">
      <c r="G2128" s="53"/>
      <c r="K2128" s="53"/>
      <c r="L2128" s="53"/>
      <c r="U2128" s="53"/>
      <c r="V2128" s="53"/>
    </row>
    <row r="2129" spans="7:23" x14ac:dyDescent="0.15">
      <c r="G2129" s="53"/>
      <c r="K2129" s="53"/>
      <c r="L2129" s="53"/>
      <c r="U2129" s="53"/>
      <c r="V2129" s="53"/>
    </row>
    <row r="2130" spans="7:23" x14ac:dyDescent="0.15">
      <c r="G2130" s="53"/>
      <c r="K2130" s="53"/>
      <c r="L2130" s="53"/>
    </row>
    <row r="2131" spans="7:23" x14ac:dyDescent="0.15">
      <c r="G2131" s="53"/>
      <c r="K2131" s="53"/>
      <c r="L2131" s="53"/>
    </row>
    <row r="2132" spans="7:23" x14ac:dyDescent="0.15">
      <c r="G2132" s="53"/>
      <c r="K2132" s="53"/>
      <c r="L2132" s="53"/>
      <c r="U2132" s="53"/>
      <c r="V2132" s="53"/>
    </row>
    <row r="2133" spans="7:23" x14ac:dyDescent="0.15">
      <c r="G2133" s="53"/>
      <c r="K2133" s="53"/>
      <c r="L2133" s="53"/>
    </row>
    <row r="2134" spans="7:23" x14ac:dyDescent="0.15">
      <c r="G2134" s="53"/>
      <c r="K2134" s="53"/>
      <c r="L2134" s="53"/>
      <c r="U2134" s="53"/>
      <c r="V2134" s="53"/>
    </row>
    <row r="2135" spans="7:23" x14ac:dyDescent="0.15">
      <c r="G2135" s="53"/>
      <c r="K2135" s="53"/>
      <c r="L2135" s="53"/>
      <c r="U2135" s="53"/>
      <c r="V2135" s="53"/>
    </row>
    <row r="2136" spans="7:23" x14ac:dyDescent="0.15">
      <c r="G2136" s="53"/>
      <c r="K2136" s="53"/>
      <c r="L2136" s="53"/>
    </row>
    <row r="2137" spans="7:23" x14ac:dyDescent="0.15">
      <c r="G2137" s="53"/>
      <c r="K2137" s="53"/>
      <c r="L2137" s="53"/>
      <c r="U2137" s="53"/>
    </row>
    <row r="2138" spans="7:23" x14ac:dyDescent="0.15">
      <c r="G2138" s="53"/>
      <c r="K2138" s="53"/>
      <c r="L2138" s="53"/>
      <c r="R2138" s="53"/>
      <c r="U2138" s="53"/>
      <c r="V2138" s="53"/>
    </row>
    <row r="2139" spans="7:23" x14ac:dyDescent="0.15">
      <c r="G2139" s="53"/>
      <c r="K2139" s="53"/>
      <c r="L2139" s="53"/>
    </row>
    <row r="2140" spans="7:23" x14ac:dyDescent="0.15">
      <c r="G2140" s="53"/>
      <c r="K2140" s="53"/>
      <c r="L2140" s="53"/>
      <c r="U2140" s="53"/>
      <c r="V2140" s="53"/>
      <c r="W2140" s="53"/>
    </row>
    <row r="2141" spans="7:23" x14ac:dyDescent="0.15">
      <c r="G2141" s="53"/>
      <c r="K2141" s="53"/>
      <c r="L2141" s="53"/>
      <c r="U2141" s="53"/>
      <c r="V2141" s="53"/>
    </row>
    <row r="2142" spans="7:23" x14ac:dyDescent="0.15">
      <c r="G2142" s="53"/>
      <c r="K2142" s="53"/>
      <c r="L2142" s="53"/>
      <c r="R2142" s="53"/>
      <c r="U2142" s="53"/>
      <c r="V2142" s="53"/>
    </row>
    <row r="2143" spans="7:23" x14ac:dyDescent="0.15">
      <c r="G2143" s="53"/>
      <c r="K2143" s="53"/>
      <c r="L2143" s="53"/>
      <c r="R2143" s="53"/>
    </row>
    <row r="2144" spans="7:23" x14ac:dyDescent="0.15">
      <c r="G2144" s="53"/>
      <c r="K2144" s="53"/>
      <c r="L2144" s="53"/>
      <c r="R2144" s="53"/>
      <c r="U2144" s="53"/>
      <c r="V2144" s="53"/>
    </row>
    <row r="2145" spans="7:23" x14ac:dyDescent="0.15">
      <c r="G2145" s="53"/>
      <c r="K2145" s="53"/>
      <c r="L2145" s="53"/>
      <c r="R2145" s="53"/>
      <c r="U2145" s="53"/>
      <c r="V2145" s="53"/>
    </row>
    <row r="2146" spans="7:23" x14ac:dyDescent="0.15">
      <c r="G2146" s="53"/>
      <c r="K2146" s="53"/>
      <c r="L2146" s="53"/>
      <c r="R2146" s="53"/>
    </row>
    <row r="2147" spans="7:23" x14ac:dyDescent="0.15">
      <c r="G2147" s="53"/>
      <c r="K2147" s="53"/>
      <c r="L2147" s="53"/>
    </row>
    <row r="2148" spans="7:23" x14ac:dyDescent="0.15">
      <c r="G2148" s="53"/>
      <c r="K2148" s="53"/>
      <c r="L2148" s="53"/>
      <c r="R2148" s="53"/>
      <c r="U2148" s="53"/>
    </row>
    <row r="2149" spans="7:23" x14ac:dyDescent="0.15">
      <c r="G2149" s="53"/>
      <c r="K2149" s="53"/>
      <c r="L2149" s="53"/>
      <c r="U2149" s="53"/>
      <c r="V2149" s="53"/>
      <c r="W2149" s="53"/>
    </row>
    <row r="2150" spans="7:23" x14ac:dyDescent="0.15">
      <c r="G2150" s="53"/>
      <c r="K2150" s="53"/>
      <c r="L2150" s="53"/>
      <c r="R2150" s="53"/>
      <c r="U2150" s="53"/>
      <c r="V2150" s="53"/>
    </row>
    <row r="2151" spans="7:23" x14ac:dyDescent="0.15">
      <c r="G2151" s="53"/>
      <c r="K2151" s="53"/>
      <c r="L2151" s="53"/>
      <c r="U2151" s="53"/>
      <c r="V2151" s="53"/>
    </row>
    <row r="2152" spans="7:23" x14ac:dyDescent="0.15">
      <c r="G2152" s="53"/>
      <c r="K2152" s="53"/>
      <c r="L2152" s="53"/>
    </row>
    <row r="2153" spans="7:23" x14ac:dyDescent="0.15">
      <c r="G2153" s="53"/>
      <c r="K2153" s="53"/>
      <c r="L2153" s="53"/>
      <c r="U2153" s="53"/>
      <c r="V2153" s="53"/>
    </row>
    <row r="2154" spans="7:23" x14ac:dyDescent="0.15">
      <c r="G2154" s="53"/>
      <c r="K2154" s="53"/>
      <c r="L2154" s="53"/>
      <c r="U2154" s="53"/>
      <c r="V2154" s="53"/>
    </row>
    <row r="2155" spans="7:23" x14ac:dyDescent="0.15">
      <c r="G2155" s="53"/>
      <c r="K2155" s="53"/>
      <c r="L2155" s="53"/>
      <c r="U2155" s="53"/>
      <c r="V2155" s="53"/>
    </row>
    <row r="2156" spans="7:23" x14ac:dyDescent="0.15">
      <c r="G2156" s="53"/>
      <c r="K2156" s="53"/>
      <c r="L2156" s="53"/>
      <c r="U2156" s="53"/>
      <c r="V2156" s="53"/>
    </row>
    <row r="2157" spans="7:23" x14ac:dyDescent="0.15">
      <c r="G2157" s="53"/>
      <c r="K2157" s="53"/>
      <c r="L2157" s="53"/>
      <c r="R2157" s="53"/>
      <c r="U2157" s="53"/>
      <c r="V2157" s="53"/>
    </row>
    <row r="2158" spans="7:23" x14ac:dyDescent="0.15">
      <c r="G2158" s="53"/>
      <c r="K2158" s="53"/>
      <c r="L2158" s="53"/>
      <c r="R2158" s="53"/>
      <c r="U2158" s="53"/>
      <c r="V2158" s="53"/>
      <c r="W2158" s="53"/>
    </row>
    <row r="2159" spans="7:23" x14ac:dyDescent="0.15">
      <c r="G2159" s="53"/>
      <c r="K2159" s="53"/>
      <c r="L2159" s="53"/>
      <c r="R2159" s="53"/>
      <c r="U2159" s="53"/>
      <c r="V2159" s="53"/>
    </row>
    <row r="2160" spans="7:23" x14ac:dyDescent="0.15">
      <c r="G2160" s="53"/>
      <c r="K2160" s="53"/>
      <c r="L2160" s="53"/>
    </row>
    <row r="2161" spans="7:23" x14ac:dyDescent="0.15">
      <c r="G2161" s="53"/>
      <c r="K2161" s="53"/>
      <c r="L2161" s="53"/>
      <c r="R2161" s="53"/>
      <c r="U2161" s="53"/>
      <c r="V2161" s="53"/>
    </row>
    <row r="2162" spans="7:23" x14ac:dyDescent="0.15">
      <c r="G2162" s="53"/>
      <c r="K2162" s="53"/>
      <c r="L2162" s="53"/>
      <c r="U2162" s="53"/>
      <c r="V2162" s="53"/>
    </row>
    <row r="2163" spans="7:23" x14ac:dyDescent="0.15">
      <c r="G2163" s="53"/>
      <c r="K2163" s="53"/>
      <c r="L2163" s="53"/>
    </row>
    <row r="2164" spans="7:23" x14ac:dyDescent="0.15">
      <c r="G2164" s="53"/>
      <c r="K2164" s="53"/>
      <c r="L2164" s="53"/>
      <c r="R2164" s="53"/>
      <c r="U2164" s="53"/>
      <c r="V2164" s="53"/>
    </row>
    <row r="2165" spans="7:23" x14ac:dyDescent="0.15">
      <c r="G2165" s="53"/>
      <c r="K2165" s="53"/>
      <c r="L2165" s="53"/>
    </row>
    <row r="2166" spans="7:23" x14ac:dyDescent="0.15">
      <c r="G2166" s="53"/>
      <c r="K2166" s="53"/>
      <c r="L2166" s="53"/>
      <c r="U2166" s="53"/>
      <c r="V2166" s="53"/>
    </row>
    <row r="2167" spans="7:23" x14ac:dyDescent="0.15">
      <c r="G2167" s="53"/>
      <c r="K2167" s="53"/>
      <c r="L2167" s="53"/>
    </row>
    <row r="2168" spans="7:23" x14ac:dyDescent="0.15">
      <c r="G2168" s="53"/>
      <c r="K2168" s="53"/>
      <c r="L2168" s="53"/>
    </row>
    <row r="2169" spans="7:23" x14ac:dyDescent="0.15">
      <c r="G2169" s="53"/>
      <c r="K2169" s="53"/>
      <c r="L2169" s="53"/>
      <c r="R2169" s="53"/>
      <c r="U2169" s="53"/>
      <c r="V2169" s="53"/>
    </row>
    <row r="2170" spans="7:23" x14ac:dyDescent="0.15">
      <c r="G2170" s="53"/>
      <c r="K2170" s="53"/>
      <c r="L2170" s="53"/>
      <c r="R2170" s="53"/>
      <c r="U2170" s="53"/>
      <c r="V2170" s="53"/>
    </row>
    <row r="2171" spans="7:23" x14ac:dyDescent="0.15">
      <c r="G2171" s="53"/>
      <c r="K2171" s="53"/>
      <c r="L2171" s="53"/>
      <c r="R2171" s="53"/>
    </row>
    <row r="2172" spans="7:23" x14ac:dyDescent="0.15">
      <c r="G2172" s="53"/>
      <c r="K2172" s="53"/>
      <c r="L2172" s="53"/>
      <c r="U2172" s="53"/>
      <c r="V2172" s="53"/>
      <c r="W2172" s="53"/>
    </row>
    <row r="2173" spans="7:23" x14ac:dyDescent="0.15">
      <c r="G2173" s="53"/>
      <c r="K2173" s="53"/>
      <c r="L2173" s="53"/>
      <c r="R2173" s="53"/>
      <c r="U2173" s="53"/>
      <c r="V2173" s="53"/>
      <c r="W2173" s="53"/>
    </row>
    <row r="2174" spans="7:23" x14ac:dyDescent="0.15">
      <c r="G2174" s="53"/>
      <c r="K2174" s="53"/>
      <c r="L2174" s="53"/>
      <c r="R2174" s="53"/>
      <c r="U2174" s="53"/>
      <c r="V2174" s="53"/>
    </row>
    <row r="2175" spans="7:23" x14ac:dyDescent="0.15">
      <c r="G2175" s="53"/>
      <c r="K2175" s="53"/>
      <c r="L2175" s="53"/>
      <c r="U2175" s="53"/>
      <c r="V2175" s="53"/>
    </row>
    <row r="2176" spans="7:23" x14ac:dyDescent="0.15">
      <c r="G2176" s="53"/>
      <c r="K2176" s="53"/>
      <c r="L2176" s="53"/>
      <c r="R2176" s="53"/>
      <c r="U2176" s="53"/>
      <c r="V2176" s="53"/>
    </row>
    <row r="2177" spans="7:23" x14ac:dyDescent="0.15">
      <c r="G2177" s="53"/>
      <c r="K2177" s="53"/>
      <c r="L2177" s="53"/>
      <c r="R2177" s="53"/>
      <c r="U2177" s="53"/>
      <c r="V2177" s="53"/>
    </row>
    <row r="2178" spans="7:23" x14ac:dyDescent="0.15">
      <c r="G2178" s="53"/>
      <c r="K2178" s="53"/>
      <c r="L2178" s="53"/>
      <c r="U2178" s="53"/>
      <c r="V2178" s="53"/>
    </row>
    <row r="2179" spans="7:23" x14ac:dyDescent="0.15">
      <c r="G2179" s="53"/>
      <c r="K2179" s="53"/>
      <c r="L2179" s="53"/>
      <c r="U2179" s="53"/>
      <c r="V2179" s="53"/>
    </row>
    <row r="2180" spans="7:23" x14ac:dyDescent="0.15">
      <c r="G2180" s="53"/>
      <c r="K2180" s="53"/>
      <c r="L2180" s="53"/>
    </row>
    <row r="2181" spans="7:23" x14ac:dyDescent="0.15">
      <c r="G2181" s="53"/>
      <c r="K2181" s="53"/>
      <c r="L2181" s="53"/>
      <c r="R2181" s="53"/>
      <c r="U2181" s="53"/>
      <c r="V2181" s="53"/>
    </row>
    <row r="2182" spans="7:23" x14ac:dyDescent="0.15">
      <c r="G2182" s="53"/>
      <c r="K2182" s="53"/>
      <c r="L2182" s="53"/>
      <c r="U2182" s="53"/>
      <c r="V2182" s="53"/>
    </row>
    <row r="2183" spans="7:23" x14ac:dyDescent="0.15">
      <c r="G2183" s="53"/>
      <c r="K2183" s="53"/>
      <c r="L2183" s="53"/>
      <c r="U2183" s="53"/>
      <c r="V2183" s="53"/>
    </row>
    <row r="2184" spans="7:23" x14ac:dyDescent="0.15">
      <c r="G2184" s="53"/>
      <c r="K2184" s="53"/>
      <c r="L2184" s="53"/>
    </row>
    <row r="2185" spans="7:23" x14ac:dyDescent="0.15">
      <c r="G2185" s="53"/>
      <c r="K2185" s="53"/>
      <c r="L2185" s="53"/>
      <c r="U2185" s="53"/>
      <c r="V2185" s="53"/>
    </row>
    <row r="2186" spans="7:23" x14ac:dyDescent="0.15">
      <c r="G2186" s="53"/>
      <c r="K2186" s="53"/>
      <c r="L2186" s="53"/>
      <c r="R2186" s="53"/>
      <c r="U2186" s="53"/>
    </row>
    <row r="2187" spans="7:23" x14ac:dyDescent="0.15">
      <c r="G2187" s="53"/>
      <c r="K2187" s="53"/>
      <c r="L2187" s="53"/>
      <c r="R2187" s="53"/>
      <c r="U2187" s="53"/>
      <c r="V2187" s="53"/>
    </row>
    <row r="2188" spans="7:23" x14ac:dyDescent="0.15">
      <c r="G2188" s="53"/>
      <c r="K2188" s="53"/>
      <c r="L2188" s="53"/>
      <c r="U2188" s="53"/>
      <c r="V2188" s="53"/>
    </row>
    <row r="2189" spans="7:23" x14ac:dyDescent="0.15">
      <c r="G2189" s="53"/>
      <c r="K2189" s="53"/>
      <c r="L2189" s="53"/>
      <c r="R2189" s="53"/>
      <c r="U2189" s="53"/>
      <c r="V2189" s="53"/>
      <c r="W2189" s="53"/>
    </row>
    <row r="2190" spans="7:23" x14ac:dyDescent="0.15">
      <c r="G2190" s="53"/>
      <c r="K2190" s="53"/>
      <c r="L2190" s="53"/>
    </row>
    <row r="2191" spans="7:23" x14ac:dyDescent="0.15">
      <c r="G2191" s="53"/>
      <c r="K2191" s="53"/>
      <c r="L2191" s="53"/>
      <c r="R2191" s="53"/>
      <c r="U2191" s="53"/>
      <c r="V2191" s="53"/>
    </row>
    <row r="2192" spans="7:23" x14ac:dyDescent="0.15">
      <c r="G2192" s="53"/>
      <c r="K2192" s="53"/>
      <c r="L2192" s="53"/>
    </row>
    <row r="2193" spans="7:22" x14ac:dyDescent="0.15">
      <c r="G2193" s="53"/>
      <c r="K2193" s="53"/>
      <c r="L2193" s="53"/>
    </row>
    <row r="2194" spans="7:22" x14ac:dyDescent="0.15">
      <c r="G2194" s="53"/>
      <c r="K2194" s="53"/>
      <c r="L2194" s="53"/>
      <c r="R2194" s="53"/>
      <c r="U2194" s="53"/>
    </row>
    <row r="2195" spans="7:22" x14ac:dyDescent="0.15">
      <c r="G2195" s="53"/>
      <c r="K2195" s="53"/>
      <c r="L2195" s="53"/>
      <c r="U2195" s="53"/>
      <c r="V2195" s="53"/>
    </row>
    <row r="2196" spans="7:22" x14ac:dyDescent="0.15">
      <c r="G2196" s="53"/>
      <c r="K2196" s="53"/>
      <c r="L2196" s="53"/>
      <c r="R2196" s="53"/>
      <c r="U2196" s="53"/>
      <c r="V2196" s="53"/>
    </row>
    <row r="2197" spans="7:22" x14ac:dyDescent="0.15">
      <c r="G2197" s="53"/>
      <c r="K2197" s="53"/>
      <c r="L2197" s="53"/>
    </row>
    <row r="2198" spans="7:22" x14ac:dyDescent="0.15">
      <c r="G2198" s="53"/>
      <c r="K2198" s="53"/>
      <c r="L2198" s="53"/>
      <c r="R2198" s="53"/>
      <c r="U2198" s="53"/>
      <c r="V2198" s="53"/>
    </row>
    <row r="2199" spans="7:22" x14ac:dyDescent="0.15">
      <c r="G2199" s="53"/>
      <c r="K2199" s="53"/>
      <c r="L2199" s="53"/>
    </row>
    <row r="2200" spans="7:22" x14ac:dyDescent="0.15">
      <c r="G2200" s="53"/>
      <c r="K2200" s="53"/>
      <c r="L2200" s="53"/>
      <c r="R2200" s="53"/>
      <c r="U2200" s="53"/>
      <c r="V2200" s="53"/>
    </row>
    <row r="2201" spans="7:22" x14ac:dyDescent="0.15">
      <c r="G2201" s="53"/>
      <c r="K2201" s="53"/>
      <c r="L2201" s="53"/>
      <c r="U2201" s="53"/>
      <c r="V2201" s="53"/>
    </row>
    <row r="2202" spans="7:22" x14ac:dyDescent="0.15">
      <c r="G2202" s="53"/>
      <c r="K2202" s="53"/>
      <c r="L2202" s="53"/>
      <c r="R2202" s="53"/>
      <c r="U2202" s="53"/>
      <c r="V2202" s="53"/>
    </row>
    <row r="2203" spans="7:22" x14ac:dyDescent="0.15">
      <c r="G2203" s="53"/>
      <c r="K2203" s="53"/>
      <c r="L2203" s="53"/>
      <c r="R2203" s="53"/>
      <c r="U2203" s="53"/>
      <c r="V2203" s="53"/>
    </row>
    <row r="2204" spans="7:22" x14ac:dyDescent="0.15">
      <c r="G2204" s="53"/>
      <c r="K2204" s="53"/>
      <c r="L2204" s="53"/>
      <c r="R2204" s="53"/>
      <c r="U2204" s="53"/>
    </row>
    <row r="2205" spans="7:22" x14ac:dyDescent="0.15">
      <c r="G2205" s="53"/>
      <c r="K2205" s="53"/>
      <c r="L2205" s="53"/>
      <c r="U2205" s="53"/>
      <c r="V2205" s="53"/>
    </row>
    <row r="2206" spans="7:22" x14ac:dyDescent="0.15">
      <c r="G2206" s="53"/>
      <c r="K2206" s="53"/>
      <c r="L2206" s="53"/>
      <c r="R2206" s="53"/>
      <c r="U2206" s="53"/>
      <c r="V2206" s="53"/>
    </row>
    <row r="2207" spans="7:22" x14ac:dyDescent="0.15">
      <c r="G2207" s="53"/>
      <c r="K2207" s="53"/>
      <c r="L2207" s="53"/>
      <c r="R2207" s="53"/>
      <c r="U2207" s="53"/>
      <c r="V2207" s="53"/>
    </row>
    <row r="2208" spans="7:22" x14ac:dyDescent="0.15">
      <c r="G2208" s="53"/>
      <c r="K2208" s="53"/>
      <c r="L2208" s="53"/>
      <c r="R2208" s="53"/>
      <c r="U2208" s="53"/>
      <c r="V2208" s="53"/>
    </row>
    <row r="2209" spans="7:23" x14ac:dyDescent="0.15">
      <c r="G2209" s="53"/>
      <c r="K2209" s="53"/>
      <c r="L2209" s="53"/>
      <c r="R2209" s="53"/>
      <c r="U2209" s="53"/>
      <c r="V2209" s="53"/>
    </row>
    <row r="2210" spans="7:23" x14ac:dyDescent="0.15">
      <c r="G2210" s="53"/>
      <c r="K2210" s="53"/>
      <c r="L2210" s="53"/>
      <c r="R2210" s="53"/>
    </row>
    <row r="2211" spans="7:23" x14ac:dyDescent="0.15">
      <c r="G2211" s="53"/>
      <c r="K2211" s="53"/>
      <c r="L2211" s="53"/>
      <c r="U2211" s="53"/>
      <c r="V2211" s="53"/>
    </row>
    <row r="2212" spans="7:23" x14ac:dyDescent="0.15">
      <c r="G2212" s="53"/>
      <c r="K2212" s="53"/>
      <c r="L2212" s="53"/>
    </row>
    <row r="2213" spans="7:23" x14ac:dyDescent="0.15">
      <c r="G2213" s="53"/>
      <c r="K2213" s="53"/>
      <c r="L2213" s="53"/>
    </row>
    <row r="2214" spans="7:23" x14ac:dyDescent="0.15">
      <c r="G2214" s="53"/>
      <c r="K2214" s="53"/>
      <c r="L2214" s="53"/>
      <c r="U2214" s="53"/>
      <c r="V2214" s="53"/>
    </row>
    <row r="2215" spans="7:23" x14ac:dyDescent="0.15">
      <c r="G2215" s="53"/>
      <c r="K2215" s="53"/>
      <c r="L2215" s="53"/>
    </row>
    <row r="2216" spans="7:23" x14ac:dyDescent="0.15">
      <c r="G2216" s="53"/>
      <c r="K2216" s="53"/>
      <c r="L2216" s="53"/>
      <c r="R2216" s="53"/>
      <c r="U2216" s="53"/>
      <c r="V2216" s="53"/>
    </row>
    <row r="2217" spans="7:23" x14ac:dyDescent="0.15">
      <c r="G2217" s="53"/>
      <c r="K2217" s="53"/>
      <c r="L2217" s="53"/>
      <c r="R2217" s="53"/>
      <c r="U2217" s="53"/>
      <c r="V2217" s="53"/>
    </row>
    <row r="2218" spans="7:23" x14ac:dyDescent="0.15">
      <c r="G2218" s="53"/>
      <c r="K2218" s="53"/>
      <c r="L2218" s="53"/>
      <c r="U2218" s="53"/>
      <c r="V2218" s="53"/>
    </row>
    <row r="2219" spans="7:23" x14ac:dyDescent="0.15">
      <c r="G2219" s="53"/>
      <c r="K2219" s="53"/>
      <c r="L2219" s="53"/>
    </row>
    <row r="2220" spans="7:23" x14ac:dyDescent="0.15">
      <c r="G2220" s="53"/>
      <c r="K2220" s="53"/>
      <c r="L2220" s="53"/>
      <c r="R2220" s="53"/>
      <c r="U2220" s="53"/>
      <c r="V2220" s="53"/>
    </row>
    <row r="2221" spans="7:23" x14ac:dyDescent="0.15">
      <c r="G2221" s="53"/>
      <c r="K2221" s="53"/>
      <c r="L2221" s="53"/>
      <c r="U2221" s="53"/>
      <c r="V2221" s="53"/>
      <c r="W2221" s="53"/>
    </row>
    <row r="2222" spans="7:23" x14ac:dyDescent="0.15">
      <c r="G2222" s="53"/>
      <c r="K2222" s="53"/>
      <c r="L2222" s="53"/>
      <c r="U2222" s="53"/>
      <c r="V2222" s="53"/>
    </row>
    <row r="2223" spans="7:23" x14ac:dyDescent="0.15">
      <c r="G2223" s="53"/>
      <c r="K2223" s="53"/>
      <c r="L2223" s="53"/>
      <c r="R2223" s="53"/>
      <c r="U2223" s="53"/>
      <c r="V2223" s="53"/>
    </row>
    <row r="2224" spans="7:23" x14ac:dyDescent="0.15">
      <c r="G2224" s="53"/>
      <c r="K2224" s="53"/>
      <c r="L2224" s="53"/>
      <c r="U2224" s="53"/>
      <c r="V2224" s="53"/>
    </row>
    <row r="2225" spans="7:22" x14ac:dyDescent="0.15">
      <c r="G2225" s="53"/>
      <c r="K2225" s="53"/>
      <c r="L2225" s="53"/>
      <c r="U2225" s="53"/>
      <c r="V2225" s="53"/>
    </row>
    <row r="2226" spans="7:22" x14ac:dyDescent="0.15">
      <c r="G2226" s="53"/>
      <c r="K2226" s="53"/>
      <c r="L2226" s="53"/>
      <c r="R2226" s="53"/>
      <c r="U2226" s="53"/>
      <c r="V2226" s="53"/>
    </row>
    <row r="2227" spans="7:22" x14ac:dyDescent="0.15">
      <c r="G2227" s="53"/>
      <c r="K2227" s="53"/>
      <c r="L2227" s="53"/>
      <c r="U2227" s="53"/>
    </row>
    <row r="2228" spans="7:22" x14ac:dyDescent="0.15">
      <c r="G2228" s="53"/>
      <c r="K2228" s="53"/>
      <c r="L2228" s="53"/>
    </row>
    <row r="2229" spans="7:22" x14ac:dyDescent="0.15">
      <c r="G2229" s="53"/>
      <c r="K2229" s="53"/>
      <c r="L2229" s="53"/>
      <c r="R2229" s="53"/>
      <c r="U2229" s="53"/>
      <c r="V2229" s="53"/>
    </row>
    <row r="2230" spans="7:22" x14ac:dyDescent="0.15">
      <c r="G2230" s="53"/>
      <c r="K2230" s="53"/>
      <c r="L2230" s="53"/>
      <c r="U2230" s="53"/>
      <c r="V2230" s="53"/>
    </row>
    <row r="2231" spans="7:22" x14ac:dyDescent="0.15">
      <c r="G2231" s="53"/>
      <c r="K2231" s="53"/>
      <c r="L2231" s="53"/>
      <c r="U2231" s="53"/>
      <c r="V2231" s="53"/>
    </row>
    <row r="2232" spans="7:22" x14ac:dyDescent="0.15">
      <c r="G2232" s="53"/>
      <c r="K2232" s="53"/>
      <c r="L2232" s="53"/>
      <c r="R2232" s="53"/>
      <c r="U2232" s="53"/>
      <c r="V2232" s="53"/>
    </row>
    <row r="2233" spans="7:22" x14ac:dyDescent="0.15">
      <c r="G2233" s="53"/>
      <c r="K2233" s="53"/>
      <c r="L2233" s="53"/>
      <c r="U2233" s="53"/>
      <c r="V2233" s="53"/>
    </row>
    <row r="2234" spans="7:22" x14ac:dyDescent="0.15">
      <c r="G2234" s="53"/>
      <c r="K2234" s="53"/>
      <c r="L2234" s="53"/>
    </row>
    <row r="2235" spans="7:22" x14ac:dyDescent="0.15">
      <c r="G2235" s="53"/>
      <c r="K2235" s="53"/>
      <c r="L2235" s="53"/>
      <c r="U2235" s="53"/>
      <c r="V2235" s="53"/>
    </row>
    <row r="2236" spans="7:22" x14ac:dyDescent="0.15">
      <c r="G2236" s="53"/>
      <c r="K2236" s="53"/>
      <c r="L2236" s="53"/>
      <c r="U2236" s="53"/>
      <c r="V2236" s="53"/>
    </row>
    <row r="2237" spans="7:22" x14ac:dyDescent="0.15">
      <c r="G2237" s="53"/>
      <c r="K2237" s="53"/>
      <c r="L2237" s="53"/>
      <c r="R2237" s="53"/>
      <c r="U2237" s="53"/>
    </row>
    <row r="2238" spans="7:22" x14ac:dyDescent="0.15">
      <c r="G2238" s="53"/>
      <c r="K2238" s="53"/>
      <c r="L2238" s="53"/>
      <c r="R2238" s="53"/>
    </row>
    <row r="2239" spans="7:22" x14ac:dyDescent="0.15">
      <c r="G2239" s="53"/>
      <c r="K2239" s="53"/>
      <c r="L2239" s="53"/>
      <c r="R2239" s="53"/>
      <c r="U2239" s="53"/>
      <c r="V2239" s="53"/>
    </row>
    <row r="2240" spans="7:22" x14ac:dyDescent="0.15">
      <c r="G2240" s="53"/>
      <c r="K2240" s="53"/>
      <c r="L2240" s="53"/>
      <c r="U2240" s="53"/>
      <c r="V2240" s="53"/>
    </row>
    <row r="2241" spans="7:22" x14ac:dyDescent="0.15">
      <c r="G2241" s="53"/>
      <c r="K2241" s="53"/>
      <c r="L2241" s="53"/>
      <c r="U2241" s="53"/>
      <c r="V2241" s="53"/>
    </row>
    <row r="2242" spans="7:22" x14ac:dyDescent="0.15">
      <c r="G2242" s="53"/>
      <c r="K2242" s="53"/>
      <c r="L2242" s="53"/>
      <c r="U2242" s="53"/>
    </row>
    <row r="2243" spans="7:22" x14ac:dyDescent="0.15">
      <c r="G2243" s="53"/>
      <c r="K2243" s="53"/>
      <c r="L2243" s="53"/>
      <c r="R2243" s="53"/>
      <c r="U2243" s="53"/>
    </row>
    <row r="2244" spans="7:22" x14ac:dyDescent="0.15">
      <c r="G2244" s="53"/>
      <c r="K2244" s="53"/>
      <c r="L2244" s="53"/>
    </row>
    <row r="2245" spans="7:22" x14ac:dyDescent="0.15">
      <c r="G2245" s="53"/>
      <c r="K2245" s="53"/>
      <c r="L2245" s="53"/>
      <c r="R2245" s="53"/>
      <c r="U2245" s="53"/>
      <c r="V2245" s="53"/>
    </row>
    <row r="2246" spans="7:22" x14ac:dyDescent="0.15">
      <c r="G2246" s="53"/>
      <c r="K2246" s="53"/>
      <c r="L2246" s="53"/>
      <c r="U2246" s="53"/>
      <c r="V2246" s="53"/>
    </row>
    <row r="2247" spans="7:22" x14ac:dyDescent="0.15">
      <c r="G2247" s="53"/>
      <c r="K2247" s="53"/>
      <c r="L2247" s="53"/>
      <c r="R2247" s="53"/>
      <c r="U2247" s="53"/>
      <c r="V2247" s="53"/>
    </row>
    <row r="2248" spans="7:22" x14ac:dyDescent="0.15">
      <c r="G2248" s="53"/>
      <c r="K2248" s="53"/>
      <c r="L2248" s="53"/>
    </row>
    <row r="2249" spans="7:22" x14ac:dyDescent="0.15">
      <c r="G2249" s="53"/>
      <c r="K2249" s="53"/>
      <c r="L2249" s="53"/>
      <c r="R2249" s="53"/>
      <c r="U2249" s="53"/>
      <c r="V2249" s="53"/>
    </row>
    <row r="2250" spans="7:22" x14ac:dyDescent="0.15">
      <c r="G2250" s="53"/>
      <c r="K2250" s="53"/>
      <c r="L2250" s="53"/>
    </row>
    <row r="2251" spans="7:22" x14ac:dyDescent="0.15">
      <c r="G2251" s="53"/>
      <c r="K2251" s="53"/>
      <c r="L2251" s="53"/>
      <c r="R2251" s="53"/>
      <c r="U2251" s="53"/>
      <c r="V2251" s="53"/>
    </row>
    <row r="2252" spans="7:22" x14ac:dyDescent="0.15">
      <c r="G2252" s="53"/>
      <c r="K2252" s="53"/>
      <c r="L2252" s="53"/>
      <c r="R2252" s="53"/>
    </row>
    <row r="2253" spans="7:22" x14ac:dyDescent="0.15">
      <c r="G2253" s="53"/>
      <c r="K2253" s="53"/>
      <c r="L2253" s="53"/>
      <c r="U2253" s="53"/>
      <c r="V2253" s="53"/>
    </row>
    <row r="2254" spans="7:22" x14ac:dyDescent="0.15">
      <c r="G2254" s="53"/>
      <c r="K2254" s="53"/>
      <c r="L2254" s="53"/>
    </row>
    <row r="2255" spans="7:22" x14ac:dyDescent="0.15">
      <c r="G2255" s="53"/>
      <c r="K2255" s="53"/>
      <c r="L2255" s="53"/>
      <c r="R2255" s="53"/>
    </row>
    <row r="2256" spans="7:22" x14ac:dyDescent="0.15">
      <c r="G2256" s="53"/>
      <c r="K2256" s="53"/>
      <c r="L2256" s="53"/>
      <c r="R2256" s="53"/>
      <c r="U2256" s="53"/>
      <c r="V2256" s="53"/>
    </row>
    <row r="2257" spans="7:23" x14ac:dyDescent="0.15">
      <c r="G2257" s="53"/>
      <c r="K2257" s="53"/>
      <c r="L2257" s="53"/>
      <c r="U2257" s="53"/>
      <c r="V2257" s="53"/>
    </row>
    <row r="2258" spans="7:23" x14ac:dyDescent="0.15">
      <c r="G2258" s="53"/>
      <c r="K2258" s="53"/>
      <c r="L2258" s="53"/>
    </row>
    <row r="2259" spans="7:23" x14ac:dyDescent="0.15">
      <c r="G2259" s="53"/>
      <c r="K2259" s="53"/>
      <c r="L2259" s="53"/>
      <c r="U2259" s="53"/>
      <c r="V2259" s="53"/>
    </row>
    <row r="2260" spans="7:23" x14ac:dyDescent="0.15">
      <c r="G2260" s="53"/>
      <c r="K2260" s="53"/>
      <c r="L2260" s="53"/>
    </row>
    <row r="2261" spans="7:23" x14ac:dyDescent="0.15">
      <c r="G2261" s="53"/>
      <c r="K2261" s="53"/>
      <c r="L2261" s="53"/>
      <c r="R2261" s="53"/>
      <c r="U2261" s="53"/>
      <c r="V2261" s="53"/>
    </row>
    <row r="2262" spans="7:23" x14ac:dyDescent="0.15">
      <c r="G2262" s="53"/>
      <c r="K2262" s="53"/>
      <c r="L2262" s="53"/>
      <c r="R2262" s="53"/>
      <c r="U2262" s="53"/>
      <c r="V2262" s="53"/>
      <c r="W2262" s="53"/>
    </row>
    <row r="2263" spans="7:23" x14ac:dyDescent="0.15">
      <c r="G2263" s="53"/>
      <c r="K2263" s="53"/>
      <c r="L2263" s="53"/>
    </row>
    <row r="2264" spans="7:23" x14ac:dyDescent="0.15">
      <c r="G2264" s="53"/>
      <c r="K2264" s="53"/>
      <c r="L2264" s="53"/>
      <c r="U2264" s="53"/>
      <c r="V2264" s="53"/>
    </row>
    <row r="2265" spans="7:23" x14ac:dyDescent="0.15">
      <c r="G2265" s="53"/>
      <c r="K2265" s="53"/>
      <c r="L2265" s="53"/>
      <c r="R2265" s="53"/>
      <c r="U2265" s="53"/>
      <c r="V2265" s="53"/>
    </row>
    <row r="2266" spans="7:23" x14ac:dyDescent="0.15">
      <c r="G2266" s="53"/>
      <c r="K2266" s="53"/>
      <c r="L2266" s="53"/>
    </row>
    <row r="2267" spans="7:23" x14ac:dyDescent="0.15">
      <c r="G2267" s="53"/>
      <c r="K2267" s="53"/>
      <c r="L2267" s="53"/>
      <c r="R2267" s="53"/>
      <c r="U2267" s="53"/>
      <c r="V2267" s="53"/>
    </row>
    <row r="2268" spans="7:23" x14ac:dyDescent="0.15">
      <c r="G2268" s="53"/>
      <c r="K2268" s="53"/>
      <c r="L2268" s="53"/>
      <c r="R2268" s="53"/>
      <c r="U2268" s="53"/>
      <c r="V2268" s="53"/>
    </row>
    <row r="2269" spans="7:23" x14ac:dyDescent="0.15">
      <c r="G2269" s="53"/>
      <c r="K2269" s="53"/>
      <c r="L2269" s="53"/>
      <c r="U2269" s="53"/>
      <c r="V2269" s="53"/>
    </row>
    <row r="2270" spans="7:23" x14ac:dyDescent="0.15">
      <c r="G2270" s="53"/>
      <c r="K2270" s="53"/>
      <c r="L2270" s="53"/>
      <c r="R2270" s="53"/>
    </row>
    <row r="2271" spans="7:23" x14ac:dyDescent="0.15">
      <c r="G2271" s="53"/>
      <c r="K2271" s="53"/>
      <c r="L2271" s="53"/>
      <c r="U2271" s="53"/>
      <c r="V2271" s="53"/>
    </row>
    <row r="2272" spans="7:23" x14ac:dyDescent="0.15">
      <c r="G2272" s="53"/>
      <c r="K2272" s="53"/>
      <c r="L2272" s="53"/>
      <c r="U2272" s="53"/>
      <c r="V2272" s="53"/>
    </row>
    <row r="2273" spans="7:23" x14ac:dyDescent="0.15">
      <c r="G2273" s="53"/>
      <c r="K2273" s="53"/>
      <c r="L2273" s="53"/>
      <c r="R2273" s="53"/>
      <c r="U2273" s="53"/>
      <c r="V2273" s="53"/>
    </row>
    <row r="2274" spans="7:23" x14ac:dyDescent="0.15">
      <c r="G2274" s="53"/>
      <c r="K2274" s="53"/>
      <c r="L2274" s="53"/>
      <c r="R2274" s="53"/>
      <c r="U2274" s="53"/>
      <c r="V2274" s="53"/>
    </row>
    <row r="2275" spans="7:23" x14ac:dyDescent="0.15">
      <c r="G2275" s="53"/>
      <c r="K2275" s="53"/>
      <c r="L2275" s="53"/>
      <c r="R2275" s="53"/>
      <c r="U2275" s="53"/>
      <c r="V2275" s="53"/>
    </row>
    <row r="2276" spans="7:23" x14ac:dyDescent="0.15">
      <c r="G2276" s="53"/>
      <c r="K2276" s="53"/>
      <c r="L2276" s="53"/>
      <c r="R2276" s="53"/>
      <c r="U2276" s="53"/>
      <c r="V2276" s="53"/>
    </row>
    <row r="2277" spans="7:23" x14ac:dyDescent="0.15">
      <c r="G2277" s="53"/>
      <c r="K2277" s="53"/>
      <c r="L2277" s="53"/>
      <c r="R2277" s="53"/>
      <c r="U2277" s="53"/>
      <c r="V2277" s="53"/>
    </row>
    <row r="2278" spans="7:23" x14ac:dyDescent="0.15">
      <c r="G2278" s="53"/>
      <c r="K2278" s="53"/>
      <c r="L2278" s="53"/>
      <c r="R2278" s="53"/>
      <c r="U2278" s="53"/>
      <c r="V2278" s="53"/>
    </row>
    <row r="2279" spans="7:23" x14ac:dyDescent="0.15">
      <c r="G2279" s="53"/>
      <c r="K2279" s="53"/>
      <c r="L2279" s="53"/>
      <c r="R2279" s="53"/>
      <c r="U2279" s="53"/>
      <c r="V2279" s="53"/>
    </row>
    <row r="2280" spans="7:23" x14ac:dyDescent="0.15">
      <c r="G2280" s="53"/>
      <c r="K2280" s="53"/>
      <c r="L2280" s="53"/>
      <c r="R2280" s="53"/>
      <c r="U2280" s="53"/>
      <c r="V2280" s="53"/>
      <c r="W2280" s="53"/>
    </row>
    <row r="2281" spans="7:23" x14ac:dyDescent="0.15">
      <c r="G2281" s="53"/>
      <c r="K2281" s="53"/>
      <c r="L2281" s="53"/>
    </row>
    <row r="2282" spans="7:23" x14ac:dyDescent="0.15">
      <c r="G2282" s="53"/>
      <c r="K2282" s="53"/>
      <c r="L2282" s="53"/>
      <c r="U2282" s="53"/>
      <c r="V2282" s="53"/>
    </row>
    <row r="2283" spans="7:23" x14ac:dyDescent="0.15">
      <c r="G2283" s="53"/>
      <c r="K2283" s="53"/>
      <c r="L2283" s="53"/>
      <c r="R2283" s="53"/>
      <c r="U2283" s="53"/>
      <c r="V2283" s="53"/>
      <c r="W2283" s="53"/>
    </row>
    <row r="2284" spans="7:23" x14ac:dyDescent="0.15">
      <c r="G2284" s="53"/>
      <c r="K2284" s="53"/>
      <c r="L2284" s="53"/>
      <c r="U2284" s="53"/>
      <c r="V2284" s="53"/>
    </row>
    <row r="2285" spans="7:23" x14ac:dyDescent="0.15">
      <c r="G2285" s="53"/>
      <c r="K2285" s="53"/>
      <c r="L2285" s="53"/>
    </row>
    <row r="2286" spans="7:23" x14ac:dyDescent="0.15">
      <c r="G2286" s="53"/>
      <c r="K2286" s="53"/>
      <c r="L2286" s="53"/>
      <c r="U2286" s="53"/>
      <c r="V2286" s="53"/>
      <c r="W2286" s="53"/>
    </row>
    <row r="2287" spans="7:23" x14ac:dyDescent="0.15">
      <c r="G2287" s="53"/>
      <c r="K2287" s="53"/>
      <c r="L2287" s="53"/>
      <c r="R2287" s="53"/>
      <c r="U2287" s="53"/>
      <c r="V2287" s="53"/>
      <c r="W2287" s="53"/>
    </row>
    <row r="2288" spans="7:23" x14ac:dyDescent="0.15">
      <c r="G2288" s="53"/>
      <c r="K2288" s="53"/>
      <c r="L2288" s="53"/>
      <c r="U2288" s="53"/>
      <c r="V2288" s="53"/>
    </row>
    <row r="2289" spans="7:22" x14ac:dyDescent="0.15">
      <c r="G2289" s="53"/>
      <c r="K2289" s="53"/>
      <c r="L2289" s="53"/>
      <c r="R2289" s="53"/>
      <c r="U2289" s="53"/>
      <c r="V2289" s="53"/>
    </row>
    <row r="2290" spans="7:22" x14ac:dyDescent="0.15">
      <c r="G2290" s="53"/>
      <c r="K2290" s="53"/>
      <c r="L2290" s="53"/>
      <c r="R2290" s="53"/>
      <c r="U2290" s="53"/>
      <c r="V2290" s="53"/>
    </row>
    <row r="2291" spans="7:22" x14ac:dyDescent="0.15">
      <c r="G2291" s="53"/>
      <c r="K2291" s="53"/>
      <c r="L2291" s="53"/>
    </row>
    <row r="2292" spans="7:22" x14ac:dyDescent="0.15">
      <c r="G2292" s="53"/>
      <c r="K2292" s="53"/>
      <c r="L2292" s="53"/>
      <c r="R2292" s="53"/>
      <c r="U2292" s="53"/>
      <c r="V2292" s="53"/>
    </row>
    <row r="2293" spans="7:22" x14ac:dyDescent="0.15">
      <c r="G2293" s="53"/>
      <c r="K2293" s="53"/>
      <c r="L2293" s="53"/>
      <c r="R2293" s="53"/>
      <c r="U2293" s="53"/>
      <c r="V2293" s="53"/>
    </row>
    <row r="2294" spans="7:22" x14ac:dyDescent="0.15">
      <c r="G2294" s="53"/>
      <c r="K2294" s="53"/>
      <c r="L2294" s="53"/>
      <c r="R2294" s="53"/>
      <c r="U2294" s="53"/>
      <c r="V2294" s="53"/>
    </row>
    <row r="2295" spans="7:22" x14ac:dyDescent="0.15">
      <c r="G2295" s="53"/>
      <c r="K2295" s="53"/>
      <c r="L2295" s="53"/>
      <c r="U2295" s="53"/>
      <c r="V2295" s="53"/>
    </row>
    <row r="2296" spans="7:22" x14ac:dyDescent="0.15">
      <c r="G2296" s="53"/>
      <c r="K2296" s="53"/>
      <c r="L2296" s="53"/>
    </row>
    <row r="2297" spans="7:22" x14ac:dyDescent="0.15">
      <c r="G2297" s="53"/>
      <c r="K2297" s="53"/>
      <c r="L2297" s="53"/>
    </row>
    <row r="2298" spans="7:22" x14ac:dyDescent="0.15">
      <c r="G2298" s="53"/>
      <c r="K2298" s="53"/>
      <c r="L2298" s="53"/>
      <c r="R2298" s="53"/>
      <c r="U2298" s="53"/>
      <c r="V2298" s="53"/>
    </row>
    <row r="2299" spans="7:22" x14ac:dyDescent="0.15">
      <c r="G2299" s="53"/>
      <c r="K2299" s="53"/>
      <c r="L2299" s="53"/>
      <c r="R2299" s="53"/>
      <c r="U2299" s="53"/>
      <c r="V2299" s="53"/>
    </row>
    <row r="2300" spans="7:22" x14ac:dyDescent="0.15">
      <c r="G2300" s="53"/>
      <c r="K2300" s="53"/>
      <c r="L2300" s="53"/>
      <c r="R2300" s="53"/>
    </row>
    <row r="2301" spans="7:22" x14ac:dyDescent="0.15">
      <c r="G2301" s="53"/>
      <c r="K2301" s="53"/>
      <c r="L2301" s="53"/>
    </row>
    <row r="2302" spans="7:22" x14ac:dyDescent="0.15">
      <c r="G2302" s="53"/>
      <c r="K2302" s="53"/>
      <c r="L2302" s="53"/>
      <c r="R2302" s="53"/>
    </row>
    <row r="2303" spans="7:22" x14ac:dyDescent="0.15">
      <c r="G2303" s="53"/>
      <c r="K2303" s="53"/>
      <c r="L2303" s="53"/>
      <c r="R2303" s="53"/>
      <c r="U2303" s="53"/>
      <c r="V2303" s="53"/>
    </row>
    <row r="2304" spans="7:22" x14ac:dyDescent="0.15">
      <c r="G2304" s="53"/>
      <c r="K2304" s="53"/>
      <c r="L2304" s="53"/>
      <c r="R2304" s="53"/>
      <c r="U2304" s="53"/>
      <c r="V2304" s="53"/>
    </row>
    <row r="2305" spans="7:23" x14ac:dyDescent="0.15">
      <c r="G2305" s="53"/>
      <c r="K2305" s="53"/>
      <c r="L2305" s="53"/>
      <c r="U2305" s="53"/>
      <c r="V2305" s="53"/>
    </row>
    <row r="2306" spans="7:23" x14ac:dyDescent="0.15">
      <c r="G2306" s="53"/>
      <c r="K2306" s="53"/>
      <c r="L2306" s="53"/>
    </row>
    <row r="2307" spans="7:23" x14ac:dyDescent="0.15">
      <c r="G2307" s="53"/>
      <c r="K2307" s="53"/>
      <c r="L2307" s="53"/>
      <c r="R2307" s="53"/>
      <c r="U2307" s="53"/>
      <c r="V2307" s="53"/>
    </row>
    <row r="2308" spans="7:23" x14ac:dyDescent="0.15">
      <c r="G2308" s="53"/>
      <c r="K2308" s="53"/>
      <c r="L2308" s="53"/>
      <c r="R2308" s="53"/>
      <c r="U2308" s="53"/>
      <c r="V2308" s="53"/>
      <c r="W2308" s="53"/>
    </row>
    <row r="2309" spans="7:23" x14ac:dyDescent="0.15">
      <c r="G2309" s="53"/>
      <c r="K2309" s="53"/>
      <c r="L2309" s="53"/>
    </row>
    <row r="2310" spans="7:23" x14ac:dyDescent="0.15">
      <c r="G2310" s="53"/>
      <c r="K2310" s="53"/>
      <c r="L2310" s="53"/>
      <c r="R2310" s="53"/>
      <c r="U2310" s="53"/>
      <c r="V2310" s="53"/>
    </row>
    <row r="2311" spans="7:23" x14ac:dyDescent="0.15">
      <c r="G2311" s="53"/>
      <c r="K2311" s="53"/>
      <c r="L2311" s="53"/>
      <c r="U2311" s="53"/>
      <c r="V2311" s="53"/>
    </row>
    <row r="2312" spans="7:23" x14ac:dyDescent="0.15">
      <c r="G2312" s="53"/>
      <c r="K2312" s="53"/>
      <c r="L2312" s="53"/>
      <c r="U2312" s="53"/>
      <c r="V2312" s="53"/>
    </row>
    <row r="2313" spans="7:23" x14ac:dyDescent="0.15">
      <c r="G2313" s="53"/>
      <c r="K2313" s="53"/>
      <c r="L2313" s="53"/>
      <c r="R2313" s="53"/>
      <c r="U2313" s="53"/>
      <c r="V2313" s="53"/>
    </row>
    <row r="2314" spans="7:23" x14ac:dyDescent="0.15">
      <c r="G2314" s="53"/>
      <c r="K2314" s="53"/>
      <c r="L2314" s="53"/>
      <c r="U2314" s="53"/>
      <c r="V2314" s="53"/>
    </row>
    <row r="2315" spans="7:23" x14ac:dyDescent="0.15">
      <c r="G2315" s="53"/>
      <c r="K2315" s="53"/>
      <c r="L2315" s="53"/>
    </row>
    <row r="2316" spans="7:23" x14ac:dyDescent="0.15">
      <c r="G2316" s="53"/>
      <c r="K2316" s="53"/>
      <c r="L2316" s="53"/>
    </row>
    <row r="2317" spans="7:23" x14ac:dyDescent="0.15">
      <c r="G2317" s="53"/>
      <c r="K2317" s="53"/>
      <c r="L2317" s="53"/>
      <c r="R2317" s="53"/>
      <c r="U2317" s="53"/>
      <c r="V2317" s="53"/>
    </row>
    <row r="2318" spans="7:23" x14ac:dyDescent="0.15">
      <c r="G2318" s="53"/>
      <c r="K2318" s="53"/>
      <c r="L2318" s="53"/>
      <c r="R2318" s="53"/>
      <c r="U2318" s="53"/>
      <c r="V2318" s="53"/>
    </row>
    <row r="2319" spans="7:23" x14ac:dyDescent="0.15">
      <c r="G2319" s="53"/>
      <c r="K2319" s="53"/>
      <c r="L2319" s="53"/>
    </row>
    <row r="2320" spans="7:23" x14ac:dyDescent="0.15">
      <c r="G2320" s="53"/>
      <c r="K2320" s="53"/>
      <c r="L2320" s="53"/>
    </row>
    <row r="2321" spans="7:22" x14ac:dyDescent="0.15">
      <c r="G2321" s="53"/>
      <c r="K2321" s="53"/>
      <c r="L2321" s="53"/>
    </row>
    <row r="2322" spans="7:22" x14ac:dyDescent="0.15">
      <c r="G2322" s="53"/>
      <c r="K2322" s="53"/>
      <c r="L2322" s="53"/>
    </row>
    <row r="2323" spans="7:22" x14ac:dyDescent="0.15">
      <c r="G2323" s="53"/>
      <c r="K2323" s="53"/>
      <c r="L2323" s="53"/>
      <c r="U2323" s="53"/>
      <c r="V2323" s="53"/>
    </row>
    <row r="2324" spans="7:22" x14ac:dyDescent="0.15">
      <c r="G2324" s="53"/>
      <c r="K2324" s="53"/>
      <c r="L2324" s="53"/>
      <c r="R2324" s="53"/>
      <c r="U2324" s="53"/>
      <c r="V2324" s="53"/>
    </row>
    <row r="2325" spans="7:22" x14ac:dyDescent="0.15">
      <c r="G2325" s="53"/>
      <c r="K2325" s="53"/>
      <c r="L2325" s="53"/>
      <c r="R2325" s="53"/>
    </row>
    <row r="2326" spans="7:22" x14ac:dyDescent="0.15">
      <c r="G2326" s="53"/>
      <c r="K2326" s="53"/>
      <c r="L2326" s="53"/>
      <c r="R2326" s="53"/>
      <c r="U2326" s="53"/>
      <c r="V2326" s="53"/>
    </row>
    <row r="2327" spans="7:22" x14ac:dyDescent="0.15">
      <c r="G2327" s="53"/>
      <c r="K2327" s="53"/>
      <c r="L2327" s="53"/>
      <c r="U2327" s="53"/>
      <c r="V2327" s="53"/>
    </row>
    <row r="2328" spans="7:22" x14ac:dyDescent="0.15">
      <c r="G2328" s="53"/>
      <c r="K2328" s="53"/>
      <c r="L2328" s="53"/>
      <c r="U2328" s="53"/>
      <c r="V2328" s="53"/>
    </row>
    <row r="2329" spans="7:22" x14ac:dyDescent="0.15">
      <c r="G2329" s="53"/>
      <c r="K2329" s="53"/>
      <c r="L2329" s="53"/>
    </row>
    <row r="2330" spans="7:22" x14ac:dyDescent="0.15">
      <c r="G2330" s="53"/>
      <c r="K2330" s="53"/>
      <c r="L2330" s="53"/>
      <c r="U2330" s="53"/>
    </row>
    <row r="2331" spans="7:22" x14ac:dyDescent="0.15">
      <c r="G2331" s="53"/>
      <c r="K2331" s="53"/>
      <c r="L2331" s="53"/>
      <c r="U2331" s="53"/>
      <c r="V2331" s="53"/>
    </row>
    <row r="2332" spans="7:22" x14ac:dyDescent="0.15">
      <c r="G2332" s="53"/>
      <c r="K2332" s="53"/>
      <c r="L2332" s="53"/>
    </row>
    <row r="2333" spans="7:22" x14ac:dyDescent="0.15">
      <c r="G2333" s="53"/>
      <c r="K2333" s="53"/>
      <c r="L2333" s="53"/>
      <c r="R2333" s="53"/>
      <c r="U2333" s="53"/>
    </row>
    <row r="2334" spans="7:22" x14ac:dyDescent="0.15">
      <c r="G2334" s="53"/>
      <c r="K2334" s="53"/>
      <c r="L2334" s="53"/>
      <c r="R2334" s="53"/>
      <c r="U2334" s="53"/>
      <c r="V2334" s="53"/>
    </row>
    <row r="2335" spans="7:22" x14ac:dyDescent="0.15">
      <c r="G2335" s="53"/>
      <c r="K2335" s="53"/>
      <c r="L2335" s="53"/>
      <c r="U2335" s="53"/>
      <c r="V2335" s="53"/>
    </row>
    <row r="2336" spans="7:22" x14ac:dyDescent="0.15">
      <c r="G2336" s="53"/>
      <c r="K2336" s="53"/>
      <c r="L2336" s="53"/>
      <c r="U2336" s="53"/>
      <c r="V2336" s="53"/>
    </row>
    <row r="2337" spans="7:23" x14ac:dyDescent="0.15">
      <c r="G2337" s="53"/>
      <c r="K2337" s="53"/>
      <c r="L2337" s="53"/>
      <c r="U2337" s="53"/>
    </row>
    <row r="2338" spans="7:23" x14ac:dyDescent="0.15">
      <c r="G2338" s="53"/>
      <c r="K2338" s="53"/>
      <c r="L2338" s="53"/>
    </row>
    <row r="2339" spans="7:23" x14ac:dyDescent="0.15">
      <c r="G2339" s="53"/>
      <c r="K2339" s="53"/>
      <c r="L2339" s="53"/>
      <c r="U2339" s="53"/>
    </row>
    <row r="2340" spans="7:23" x14ac:dyDescent="0.15">
      <c r="G2340" s="53"/>
      <c r="K2340" s="53"/>
      <c r="L2340" s="53"/>
      <c r="R2340" s="53"/>
      <c r="U2340" s="53"/>
    </row>
    <row r="2341" spans="7:23" x14ac:dyDescent="0.15">
      <c r="G2341" s="53"/>
      <c r="K2341" s="53"/>
      <c r="L2341" s="53"/>
      <c r="U2341" s="53"/>
      <c r="V2341" s="53"/>
    </row>
    <row r="2342" spans="7:23" x14ac:dyDescent="0.15">
      <c r="G2342" s="53"/>
      <c r="K2342" s="53"/>
      <c r="L2342" s="53"/>
    </row>
    <row r="2343" spans="7:23" x14ac:dyDescent="0.15">
      <c r="G2343" s="53"/>
      <c r="K2343" s="53"/>
      <c r="L2343" s="53"/>
      <c r="R2343" s="53"/>
      <c r="U2343" s="53"/>
      <c r="V2343" s="53"/>
      <c r="W2343" s="53"/>
    </row>
    <row r="2344" spans="7:23" x14ac:dyDescent="0.15">
      <c r="G2344" s="53"/>
      <c r="K2344" s="53"/>
      <c r="L2344" s="53"/>
    </row>
    <row r="2345" spans="7:23" x14ac:dyDescent="0.15">
      <c r="G2345" s="53"/>
      <c r="K2345" s="53"/>
      <c r="L2345" s="53"/>
      <c r="U2345" s="53"/>
      <c r="V2345" s="53"/>
    </row>
    <row r="2346" spans="7:23" x14ac:dyDescent="0.15">
      <c r="G2346" s="53"/>
      <c r="K2346" s="53"/>
      <c r="L2346" s="53"/>
      <c r="U2346" s="53"/>
      <c r="V2346" s="53"/>
    </row>
    <row r="2347" spans="7:23" x14ac:dyDescent="0.15">
      <c r="G2347" s="53"/>
      <c r="K2347" s="53"/>
      <c r="L2347" s="53"/>
      <c r="R2347" s="53"/>
      <c r="U2347" s="53"/>
      <c r="V2347" s="53"/>
    </row>
    <row r="2348" spans="7:23" x14ac:dyDescent="0.15">
      <c r="G2348" s="53"/>
      <c r="K2348" s="53"/>
      <c r="L2348" s="53"/>
      <c r="R2348" s="53"/>
      <c r="U2348" s="53"/>
      <c r="V2348" s="53"/>
    </row>
    <row r="2349" spans="7:23" x14ac:dyDescent="0.15">
      <c r="G2349" s="53"/>
      <c r="K2349" s="53"/>
      <c r="L2349" s="53"/>
      <c r="R2349" s="53"/>
      <c r="U2349" s="53"/>
      <c r="V2349" s="53"/>
    </row>
    <row r="2350" spans="7:23" x14ac:dyDescent="0.15">
      <c r="G2350" s="53"/>
      <c r="K2350" s="53"/>
      <c r="L2350" s="53"/>
      <c r="U2350" s="53"/>
      <c r="V2350" s="53"/>
    </row>
    <row r="2351" spans="7:23" x14ac:dyDescent="0.15">
      <c r="G2351" s="53"/>
      <c r="K2351" s="53"/>
      <c r="L2351" s="53"/>
      <c r="R2351" s="53"/>
      <c r="U2351" s="53"/>
    </row>
    <row r="2352" spans="7:23" x14ac:dyDescent="0.15">
      <c r="G2352" s="53"/>
      <c r="K2352" s="53"/>
      <c r="L2352" s="53"/>
      <c r="U2352" s="53"/>
      <c r="V2352" s="53"/>
    </row>
    <row r="2353" spans="7:23" x14ac:dyDescent="0.15">
      <c r="G2353" s="53"/>
      <c r="K2353" s="53"/>
      <c r="L2353" s="53"/>
      <c r="R2353" s="53"/>
      <c r="U2353" s="53"/>
      <c r="V2353" s="53"/>
    </row>
    <row r="2354" spans="7:23" x14ac:dyDescent="0.15">
      <c r="G2354" s="53"/>
      <c r="K2354" s="53"/>
      <c r="L2354" s="53"/>
      <c r="U2354" s="53"/>
    </row>
    <row r="2355" spans="7:23" x14ac:dyDescent="0.15">
      <c r="G2355" s="53"/>
      <c r="K2355" s="53"/>
      <c r="L2355" s="53"/>
      <c r="R2355" s="53"/>
    </row>
    <row r="2356" spans="7:23" x14ac:dyDescent="0.15">
      <c r="G2356" s="53"/>
      <c r="K2356" s="53"/>
      <c r="L2356" s="53"/>
      <c r="R2356" s="53"/>
    </row>
    <row r="2357" spans="7:23" x14ac:dyDescent="0.15">
      <c r="G2357" s="53"/>
      <c r="K2357" s="53"/>
      <c r="L2357" s="53"/>
      <c r="U2357" s="53"/>
      <c r="V2357" s="53"/>
    </row>
    <row r="2358" spans="7:23" x14ac:dyDescent="0.15">
      <c r="G2358" s="53"/>
      <c r="K2358" s="53"/>
      <c r="L2358" s="53"/>
      <c r="U2358" s="53"/>
      <c r="V2358" s="53"/>
    </row>
    <row r="2359" spans="7:23" x14ac:dyDescent="0.15">
      <c r="G2359" s="53"/>
      <c r="K2359" s="53"/>
      <c r="L2359" s="53"/>
      <c r="R2359" s="53"/>
      <c r="U2359" s="53"/>
      <c r="V2359" s="53"/>
      <c r="W2359" s="53"/>
    </row>
    <row r="2360" spans="7:23" x14ac:dyDescent="0.15">
      <c r="G2360" s="53"/>
      <c r="K2360" s="53"/>
      <c r="L2360" s="53"/>
      <c r="U2360" s="53"/>
      <c r="V2360" s="53"/>
    </row>
    <row r="2361" spans="7:23" x14ac:dyDescent="0.15">
      <c r="G2361" s="53"/>
      <c r="K2361" s="53"/>
      <c r="L2361" s="53"/>
    </row>
    <row r="2362" spans="7:23" x14ac:dyDescent="0.15">
      <c r="G2362" s="53"/>
      <c r="K2362" s="53"/>
      <c r="L2362" s="53"/>
      <c r="U2362" s="53"/>
      <c r="V2362" s="53"/>
    </row>
    <row r="2363" spans="7:23" x14ac:dyDescent="0.15">
      <c r="G2363" s="53"/>
      <c r="K2363" s="53"/>
      <c r="L2363" s="53"/>
      <c r="R2363" s="53"/>
      <c r="U2363" s="53"/>
      <c r="V2363" s="53"/>
    </row>
    <row r="2364" spans="7:23" x14ac:dyDescent="0.15">
      <c r="G2364" s="53"/>
      <c r="K2364" s="53"/>
      <c r="L2364" s="53"/>
      <c r="U2364" s="53"/>
      <c r="V2364" s="53"/>
      <c r="W2364" s="53"/>
    </row>
    <row r="2365" spans="7:23" x14ac:dyDescent="0.15">
      <c r="G2365" s="53"/>
      <c r="K2365" s="53"/>
      <c r="L2365" s="53"/>
      <c r="U2365" s="53"/>
      <c r="V2365" s="53"/>
    </row>
    <row r="2366" spans="7:23" x14ac:dyDescent="0.15">
      <c r="G2366" s="53"/>
      <c r="K2366" s="53"/>
      <c r="L2366" s="53"/>
      <c r="U2366" s="53"/>
      <c r="V2366" s="53"/>
    </row>
    <row r="2367" spans="7:23" x14ac:dyDescent="0.15">
      <c r="G2367" s="53"/>
      <c r="K2367" s="53"/>
      <c r="L2367" s="53"/>
      <c r="U2367" s="53"/>
      <c r="V2367" s="53"/>
    </row>
    <row r="2368" spans="7:23" x14ac:dyDescent="0.15">
      <c r="G2368" s="53"/>
      <c r="K2368" s="53"/>
      <c r="L2368" s="53"/>
      <c r="U2368" s="53"/>
      <c r="V2368" s="53"/>
    </row>
    <row r="2369" spans="7:23" x14ac:dyDescent="0.15">
      <c r="G2369" s="53"/>
      <c r="K2369" s="53"/>
      <c r="L2369" s="53"/>
    </row>
    <row r="2370" spans="7:23" x14ac:dyDescent="0.15">
      <c r="G2370" s="53"/>
      <c r="K2370" s="53"/>
      <c r="L2370" s="53"/>
      <c r="R2370" s="53"/>
      <c r="U2370" s="53"/>
      <c r="V2370" s="53"/>
    </row>
    <row r="2371" spans="7:23" x14ac:dyDescent="0.15">
      <c r="G2371" s="53"/>
      <c r="K2371" s="53"/>
      <c r="L2371" s="53"/>
      <c r="R2371" s="53"/>
      <c r="U2371" s="53"/>
    </row>
    <row r="2372" spans="7:23" x14ac:dyDescent="0.15">
      <c r="G2372" s="53"/>
      <c r="K2372" s="53"/>
      <c r="L2372" s="53"/>
      <c r="R2372" s="53"/>
      <c r="U2372" s="53"/>
      <c r="V2372" s="53"/>
    </row>
    <row r="2373" spans="7:23" x14ac:dyDescent="0.15">
      <c r="G2373" s="53"/>
      <c r="K2373" s="53"/>
      <c r="L2373" s="53"/>
      <c r="U2373" s="53"/>
      <c r="V2373" s="53"/>
    </row>
    <row r="2374" spans="7:23" x14ac:dyDescent="0.15">
      <c r="G2374" s="53"/>
      <c r="K2374" s="53"/>
      <c r="L2374" s="53"/>
      <c r="R2374" s="53"/>
      <c r="U2374" s="53"/>
      <c r="V2374" s="53"/>
      <c r="W2374" s="53"/>
    </row>
    <row r="2375" spans="7:23" x14ac:dyDescent="0.15">
      <c r="G2375" s="53"/>
      <c r="K2375" s="53"/>
      <c r="L2375" s="53"/>
      <c r="R2375" s="53"/>
      <c r="U2375" s="53"/>
      <c r="V2375" s="53"/>
    </row>
    <row r="2376" spans="7:23" x14ac:dyDescent="0.15">
      <c r="G2376" s="53"/>
      <c r="K2376" s="53"/>
      <c r="L2376" s="53"/>
      <c r="R2376" s="53"/>
      <c r="U2376" s="53"/>
      <c r="V2376" s="53"/>
    </row>
    <row r="2377" spans="7:23" x14ac:dyDescent="0.15">
      <c r="G2377" s="53"/>
      <c r="K2377" s="53"/>
      <c r="L2377" s="53"/>
      <c r="R2377" s="53"/>
      <c r="U2377" s="53"/>
      <c r="V2377" s="53"/>
    </row>
    <row r="2378" spans="7:23" x14ac:dyDescent="0.15">
      <c r="G2378" s="53"/>
      <c r="K2378" s="53"/>
      <c r="L2378" s="53"/>
      <c r="U2378" s="53"/>
      <c r="V2378" s="53"/>
    </row>
    <row r="2379" spans="7:23" x14ac:dyDescent="0.15">
      <c r="G2379" s="53"/>
      <c r="K2379" s="53"/>
      <c r="L2379" s="53"/>
      <c r="R2379" s="53"/>
    </row>
    <row r="2380" spans="7:23" x14ac:dyDescent="0.15">
      <c r="G2380" s="53"/>
      <c r="K2380" s="53"/>
      <c r="L2380" s="53"/>
      <c r="R2380" s="53"/>
      <c r="U2380" s="53"/>
    </row>
    <row r="2381" spans="7:23" x14ac:dyDescent="0.15">
      <c r="G2381" s="53"/>
      <c r="K2381" s="53"/>
      <c r="L2381" s="53"/>
      <c r="U2381" s="53"/>
      <c r="V2381" s="53"/>
    </row>
    <row r="2382" spans="7:23" x14ac:dyDescent="0.15">
      <c r="G2382" s="53"/>
      <c r="K2382" s="53"/>
      <c r="L2382" s="53"/>
      <c r="U2382" s="53"/>
      <c r="V2382" s="53"/>
    </row>
    <row r="2383" spans="7:23" x14ac:dyDescent="0.15">
      <c r="G2383" s="53"/>
      <c r="K2383" s="53"/>
      <c r="L2383" s="53"/>
      <c r="R2383" s="53"/>
      <c r="U2383" s="53"/>
      <c r="V2383" s="53"/>
    </row>
    <row r="2384" spans="7:23" x14ac:dyDescent="0.15">
      <c r="G2384" s="53"/>
      <c r="K2384" s="53"/>
      <c r="L2384" s="53"/>
      <c r="R2384" s="53"/>
    </row>
    <row r="2385" spans="7:23" x14ac:dyDescent="0.15">
      <c r="G2385" s="53"/>
      <c r="K2385" s="53"/>
      <c r="L2385" s="53"/>
    </row>
    <row r="2386" spans="7:23" x14ac:dyDescent="0.15">
      <c r="G2386" s="53"/>
      <c r="K2386" s="53"/>
      <c r="L2386" s="53"/>
    </row>
    <row r="2387" spans="7:23" x14ac:dyDescent="0.15">
      <c r="G2387" s="53"/>
      <c r="K2387" s="53"/>
      <c r="L2387" s="53"/>
      <c r="U2387" s="53"/>
      <c r="V2387" s="53"/>
    </row>
    <row r="2388" spans="7:23" x14ac:dyDescent="0.15">
      <c r="G2388" s="53"/>
      <c r="K2388" s="53"/>
      <c r="L2388" s="53"/>
      <c r="R2388" s="53"/>
      <c r="U2388" s="53"/>
      <c r="V2388" s="53"/>
    </row>
    <row r="2389" spans="7:23" x14ac:dyDescent="0.15">
      <c r="G2389" s="53"/>
      <c r="K2389" s="53"/>
      <c r="L2389" s="53"/>
      <c r="R2389" s="53"/>
      <c r="U2389" s="53"/>
      <c r="V2389" s="53"/>
    </row>
    <row r="2390" spans="7:23" x14ac:dyDescent="0.15">
      <c r="G2390" s="53"/>
      <c r="K2390" s="53"/>
      <c r="L2390" s="53"/>
      <c r="U2390" s="53"/>
      <c r="V2390" s="53"/>
    </row>
    <row r="2391" spans="7:23" x14ac:dyDescent="0.15">
      <c r="G2391" s="53"/>
      <c r="K2391" s="53"/>
      <c r="L2391" s="53"/>
    </row>
    <row r="2392" spans="7:23" x14ac:dyDescent="0.15">
      <c r="G2392" s="53"/>
      <c r="K2392" s="53"/>
      <c r="L2392" s="53"/>
      <c r="R2392" s="53"/>
      <c r="U2392" s="53"/>
      <c r="V2392" s="53"/>
    </row>
    <row r="2393" spans="7:23" x14ac:dyDescent="0.15">
      <c r="G2393" s="53"/>
      <c r="K2393" s="53"/>
      <c r="L2393" s="53"/>
      <c r="R2393" s="53"/>
      <c r="U2393" s="53"/>
      <c r="V2393" s="53"/>
    </row>
    <row r="2394" spans="7:23" x14ac:dyDescent="0.15">
      <c r="G2394" s="53"/>
      <c r="K2394" s="53"/>
      <c r="L2394" s="53"/>
      <c r="R2394" s="53"/>
    </row>
    <row r="2395" spans="7:23" x14ac:dyDescent="0.15">
      <c r="G2395" s="53"/>
      <c r="K2395" s="53"/>
      <c r="L2395" s="53"/>
      <c r="R2395" s="53"/>
      <c r="U2395" s="53"/>
      <c r="V2395" s="53"/>
    </row>
    <row r="2396" spans="7:23" x14ac:dyDescent="0.15">
      <c r="G2396" s="53"/>
      <c r="K2396" s="53"/>
      <c r="L2396" s="53"/>
      <c r="R2396" s="53"/>
      <c r="U2396" s="53"/>
      <c r="V2396" s="53"/>
    </row>
    <row r="2397" spans="7:23" x14ac:dyDescent="0.15">
      <c r="G2397" s="53"/>
      <c r="K2397" s="53"/>
      <c r="L2397" s="53"/>
      <c r="U2397" s="53"/>
      <c r="V2397" s="53"/>
      <c r="W2397" s="53"/>
    </row>
    <row r="2398" spans="7:23" x14ac:dyDescent="0.15">
      <c r="G2398" s="53"/>
      <c r="K2398" s="53"/>
      <c r="L2398" s="53"/>
    </row>
    <row r="2399" spans="7:23" x14ac:dyDescent="0.15">
      <c r="G2399" s="53"/>
      <c r="K2399" s="53"/>
      <c r="L2399" s="53"/>
    </row>
    <row r="2400" spans="7:23" x14ac:dyDescent="0.15">
      <c r="G2400" s="53"/>
      <c r="K2400" s="53"/>
      <c r="L2400" s="53"/>
      <c r="R2400" s="53"/>
      <c r="U2400" s="53"/>
      <c r="V2400" s="53"/>
    </row>
    <row r="2401" spans="7:23" x14ac:dyDescent="0.15">
      <c r="G2401" s="53"/>
      <c r="K2401" s="53"/>
      <c r="L2401" s="53"/>
      <c r="R2401" s="53"/>
      <c r="U2401" s="53"/>
      <c r="V2401" s="53"/>
    </row>
    <row r="2402" spans="7:23" x14ac:dyDescent="0.15">
      <c r="G2402" s="53"/>
      <c r="K2402" s="53"/>
      <c r="L2402" s="53"/>
      <c r="R2402" s="53"/>
      <c r="U2402" s="53"/>
      <c r="V2402" s="53"/>
    </row>
    <row r="2403" spans="7:23" x14ac:dyDescent="0.15">
      <c r="G2403" s="53"/>
      <c r="K2403" s="53"/>
      <c r="L2403" s="53"/>
    </row>
    <row r="2404" spans="7:23" x14ac:dyDescent="0.15">
      <c r="G2404" s="53"/>
      <c r="K2404" s="53"/>
      <c r="L2404" s="53"/>
      <c r="R2404" s="53"/>
    </row>
    <row r="2405" spans="7:23" x14ac:dyDescent="0.15">
      <c r="G2405" s="53"/>
      <c r="K2405" s="53"/>
      <c r="L2405" s="53"/>
      <c r="U2405" s="53"/>
      <c r="V2405" s="53"/>
    </row>
    <row r="2406" spans="7:23" x14ac:dyDescent="0.15">
      <c r="G2406" s="53"/>
      <c r="K2406" s="53"/>
      <c r="L2406" s="53"/>
    </row>
    <row r="2407" spans="7:23" x14ac:dyDescent="0.15">
      <c r="G2407" s="53"/>
      <c r="K2407" s="53"/>
      <c r="L2407" s="53"/>
    </row>
    <row r="2408" spans="7:23" x14ac:dyDescent="0.15">
      <c r="G2408" s="53"/>
      <c r="K2408" s="53"/>
      <c r="L2408" s="53"/>
      <c r="R2408" s="53"/>
    </row>
    <row r="2409" spans="7:23" x14ac:dyDescent="0.15">
      <c r="G2409" s="53"/>
      <c r="K2409" s="53"/>
      <c r="L2409" s="53"/>
      <c r="R2409" s="53"/>
    </row>
    <row r="2410" spans="7:23" x14ac:dyDescent="0.15">
      <c r="G2410" s="53"/>
      <c r="K2410" s="53"/>
      <c r="L2410" s="53"/>
    </row>
    <row r="2411" spans="7:23" x14ac:dyDescent="0.15">
      <c r="G2411" s="53"/>
      <c r="K2411" s="53"/>
      <c r="L2411" s="53"/>
      <c r="R2411" s="53"/>
      <c r="U2411" s="53"/>
      <c r="V2411" s="53"/>
    </row>
    <row r="2412" spans="7:23" x14ac:dyDescent="0.15">
      <c r="G2412" s="53"/>
      <c r="K2412" s="53"/>
      <c r="L2412" s="53"/>
      <c r="R2412" s="53"/>
      <c r="U2412" s="53"/>
      <c r="V2412" s="53"/>
    </row>
    <row r="2413" spans="7:23" x14ac:dyDescent="0.15">
      <c r="G2413" s="53"/>
      <c r="K2413" s="53"/>
      <c r="L2413" s="53"/>
      <c r="U2413" s="53"/>
      <c r="V2413" s="53"/>
      <c r="W2413" s="53"/>
    </row>
    <row r="2414" spans="7:23" x14ac:dyDescent="0.15">
      <c r="G2414" s="53"/>
      <c r="K2414" s="53"/>
      <c r="L2414" s="53"/>
    </row>
    <row r="2415" spans="7:23" x14ac:dyDescent="0.15">
      <c r="G2415" s="53"/>
      <c r="K2415" s="53"/>
      <c r="L2415" s="53"/>
      <c r="U2415" s="53"/>
      <c r="V2415" s="53"/>
    </row>
    <row r="2416" spans="7:23" x14ac:dyDescent="0.15">
      <c r="G2416" s="53"/>
      <c r="K2416" s="53"/>
      <c r="L2416" s="53"/>
      <c r="U2416" s="53"/>
      <c r="V2416" s="53"/>
    </row>
    <row r="2417" spans="7:23" x14ac:dyDescent="0.15">
      <c r="G2417" s="53"/>
      <c r="K2417" s="53"/>
      <c r="L2417" s="53"/>
      <c r="U2417" s="53"/>
      <c r="V2417" s="53"/>
    </row>
    <row r="2418" spans="7:23" x14ac:dyDescent="0.15">
      <c r="G2418" s="53"/>
      <c r="K2418" s="53"/>
      <c r="L2418" s="53"/>
      <c r="R2418" s="53"/>
      <c r="U2418" s="53"/>
      <c r="V2418" s="53"/>
    </row>
    <row r="2419" spans="7:23" x14ac:dyDescent="0.15">
      <c r="G2419" s="53"/>
      <c r="K2419" s="53"/>
      <c r="L2419" s="53"/>
      <c r="U2419" s="53"/>
      <c r="V2419" s="53"/>
    </row>
    <row r="2420" spans="7:23" x14ac:dyDescent="0.15">
      <c r="G2420" s="53"/>
      <c r="K2420" s="53"/>
      <c r="L2420" s="53"/>
      <c r="R2420" s="53"/>
      <c r="U2420" s="53"/>
      <c r="V2420" s="53"/>
    </row>
    <row r="2421" spans="7:23" x14ac:dyDescent="0.15">
      <c r="G2421" s="53"/>
      <c r="K2421" s="53"/>
      <c r="L2421" s="53"/>
      <c r="R2421" s="53"/>
      <c r="U2421" s="53"/>
      <c r="V2421" s="53"/>
      <c r="W2421" s="53"/>
    </row>
    <row r="2422" spans="7:23" x14ac:dyDescent="0.15">
      <c r="G2422" s="53"/>
      <c r="K2422" s="53"/>
      <c r="L2422" s="53"/>
      <c r="R2422" s="53"/>
      <c r="U2422" s="53"/>
      <c r="V2422" s="53"/>
    </row>
    <row r="2423" spans="7:23" x14ac:dyDescent="0.15">
      <c r="G2423" s="53"/>
      <c r="K2423" s="53"/>
      <c r="L2423" s="53"/>
      <c r="R2423" s="53"/>
      <c r="U2423" s="53"/>
      <c r="V2423" s="53"/>
    </row>
    <row r="2424" spans="7:23" x14ac:dyDescent="0.15">
      <c r="G2424" s="53"/>
      <c r="K2424" s="53"/>
      <c r="L2424" s="53"/>
      <c r="R2424" s="53"/>
      <c r="U2424" s="53"/>
      <c r="V2424" s="53"/>
    </row>
    <row r="2425" spans="7:23" x14ac:dyDescent="0.15">
      <c r="G2425" s="53"/>
      <c r="K2425" s="53"/>
      <c r="L2425" s="53"/>
      <c r="R2425" s="53"/>
      <c r="U2425" s="53"/>
      <c r="V2425" s="53"/>
    </row>
    <row r="2426" spans="7:23" x14ac:dyDescent="0.15">
      <c r="G2426" s="53"/>
      <c r="K2426" s="53"/>
      <c r="L2426" s="53"/>
    </row>
    <row r="2427" spans="7:23" x14ac:dyDescent="0.15">
      <c r="G2427" s="53"/>
      <c r="K2427" s="53"/>
      <c r="L2427" s="53"/>
      <c r="U2427" s="53"/>
      <c r="V2427" s="53"/>
    </row>
    <row r="2428" spans="7:23" x14ac:dyDescent="0.15">
      <c r="G2428" s="53"/>
      <c r="K2428" s="53"/>
      <c r="L2428" s="53"/>
      <c r="U2428" s="53"/>
      <c r="V2428" s="53"/>
    </row>
    <row r="2429" spans="7:23" x14ac:dyDescent="0.15">
      <c r="G2429" s="53"/>
      <c r="K2429" s="53"/>
      <c r="L2429" s="53"/>
      <c r="U2429" s="53"/>
      <c r="V2429" s="53"/>
    </row>
    <row r="2430" spans="7:23" x14ac:dyDescent="0.15">
      <c r="G2430" s="53"/>
      <c r="K2430" s="53"/>
      <c r="L2430" s="53"/>
      <c r="U2430" s="53"/>
      <c r="V2430" s="53"/>
    </row>
    <row r="2431" spans="7:23" x14ac:dyDescent="0.15">
      <c r="G2431" s="53"/>
      <c r="K2431" s="53"/>
      <c r="L2431" s="53"/>
    </row>
    <row r="2432" spans="7:23" x14ac:dyDescent="0.15">
      <c r="G2432" s="53"/>
      <c r="K2432" s="53"/>
      <c r="L2432" s="53"/>
      <c r="R2432" s="53"/>
      <c r="U2432" s="53"/>
      <c r="V2432" s="53"/>
      <c r="W2432" s="53"/>
    </row>
    <row r="2433" spans="7:22" x14ac:dyDescent="0.15">
      <c r="G2433" s="53"/>
      <c r="K2433" s="53"/>
      <c r="L2433" s="53"/>
      <c r="R2433" s="53"/>
      <c r="U2433" s="53"/>
      <c r="V2433" s="53"/>
    </row>
    <row r="2434" spans="7:22" x14ac:dyDescent="0.15">
      <c r="G2434" s="53"/>
      <c r="K2434" s="53"/>
      <c r="L2434" s="53"/>
      <c r="R2434" s="53"/>
      <c r="U2434" s="53"/>
      <c r="V2434" s="53"/>
    </row>
    <row r="2435" spans="7:22" x14ac:dyDescent="0.15">
      <c r="G2435" s="53"/>
      <c r="K2435" s="53"/>
      <c r="L2435" s="53"/>
    </row>
    <row r="2436" spans="7:22" x14ac:dyDescent="0.15">
      <c r="G2436" s="53"/>
      <c r="K2436" s="53"/>
      <c r="L2436" s="53"/>
      <c r="R2436" s="53"/>
      <c r="U2436" s="53"/>
      <c r="V2436" s="53"/>
    </row>
    <row r="2437" spans="7:22" x14ac:dyDescent="0.15">
      <c r="G2437" s="53"/>
      <c r="K2437" s="53"/>
      <c r="L2437" s="53"/>
      <c r="R2437" s="53"/>
      <c r="U2437" s="53"/>
      <c r="V2437" s="53"/>
    </row>
    <row r="2438" spans="7:22" x14ac:dyDescent="0.15">
      <c r="G2438" s="53"/>
      <c r="K2438" s="53"/>
      <c r="L2438" s="53"/>
      <c r="U2438" s="53"/>
      <c r="V2438" s="53"/>
    </row>
    <row r="2439" spans="7:22" x14ac:dyDescent="0.15">
      <c r="G2439" s="53"/>
      <c r="K2439" s="53"/>
      <c r="L2439" s="53"/>
    </row>
    <row r="2440" spans="7:22" x14ac:dyDescent="0.15">
      <c r="G2440" s="53"/>
      <c r="K2440" s="53"/>
      <c r="L2440" s="53"/>
      <c r="R2440" s="53"/>
      <c r="U2440" s="53"/>
      <c r="V2440" s="53"/>
    </row>
    <row r="2441" spans="7:22" x14ac:dyDescent="0.15">
      <c r="G2441" s="53"/>
      <c r="K2441" s="53"/>
      <c r="L2441" s="53"/>
      <c r="R2441" s="53"/>
      <c r="U2441" s="53"/>
      <c r="V2441" s="53"/>
    </row>
    <row r="2442" spans="7:22" x14ac:dyDescent="0.15">
      <c r="G2442" s="53"/>
      <c r="K2442" s="53"/>
      <c r="L2442" s="53"/>
      <c r="R2442" s="53"/>
      <c r="U2442" s="53"/>
      <c r="V2442" s="53"/>
    </row>
    <row r="2443" spans="7:22" x14ac:dyDescent="0.15">
      <c r="G2443" s="53"/>
      <c r="K2443" s="53"/>
      <c r="L2443" s="53"/>
      <c r="R2443" s="53"/>
      <c r="U2443" s="53"/>
      <c r="V2443" s="53"/>
    </row>
    <row r="2444" spans="7:22" x14ac:dyDescent="0.15">
      <c r="G2444" s="53"/>
      <c r="K2444" s="53"/>
      <c r="L2444" s="53"/>
    </row>
    <row r="2445" spans="7:22" x14ac:dyDescent="0.15">
      <c r="G2445" s="53"/>
      <c r="K2445" s="53"/>
      <c r="L2445" s="53"/>
      <c r="R2445" s="53"/>
      <c r="U2445" s="53"/>
      <c r="V2445" s="53"/>
    </row>
    <row r="2446" spans="7:22" x14ac:dyDescent="0.15">
      <c r="G2446" s="53"/>
      <c r="K2446" s="53"/>
      <c r="L2446" s="53"/>
      <c r="R2446" s="53"/>
      <c r="U2446" s="53"/>
      <c r="V2446" s="53"/>
    </row>
    <row r="2447" spans="7:22" x14ac:dyDescent="0.15">
      <c r="G2447" s="53"/>
      <c r="K2447" s="53"/>
      <c r="L2447" s="53"/>
      <c r="R2447" s="53"/>
      <c r="U2447" s="53"/>
      <c r="V2447" s="53"/>
    </row>
    <row r="2448" spans="7:22" x14ac:dyDescent="0.15">
      <c r="G2448" s="53"/>
      <c r="K2448" s="53"/>
      <c r="L2448" s="53"/>
      <c r="R2448" s="53"/>
    </row>
    <row r="2449" spans="7:22" x14ac:dyDescent="0.15">
      <c r="G2449" s="53"/>
      <c r="K2449" s="53"/>
      <c r="L2449" s="53"/>
      <c r="R2449" s="53"/>
      <c r="U2449" s="53"/>
      <c r="V2449" s="53"/>
    </row>
    <row r="2450" spans="7:22" x14ac:dyDescent="0.15">
      <c r="G2450" s="53"/>
      <c r="K2450" s="53"/>
      <c r="L2450" s="53"/>
    </row>
    <row r="2451" spans="7:22" x14ac:dyDescent="0.15">
      <c r="G2451" s="53"/>
      <c r="K2451" s="53"/>
      <c r="L2451" s="53"/>
      <c r="U2451" s="53"/>
      <c r="V2451" s="53"/>
    </row>
    <row r="2452" spans="7:22" x14ac:dyDescent="0.15">
      <c r="G2452" s="53"/>
      <c r="K2452" s="53"/>
      <c r="L2452" s="53"/>
      <c r="R2452" s="53"/>
      <c r="U2452" s="53"/>
      <c r="V2452" s="53"/>
    </row>
    <row r="2453" spans="7:22" x14ac:dyDescent="0.15">
      <c r="G2453" s="53"/>
      <c r="K2453" s="53"/>
      <c r="L2453" s="53"/>
      <c r="R2453" s="53"/>
    </row>
    <row r="2454" spans="7:22" x14ac:dyDescent="0.15">
      <c r="G2454" s="53"/>
      <c r="K2454" s="53"/>
      <c r="L2454" s="53"/>
      <c r="R2454" s="53"/>
      <c r="U2454" s="53"/>
      <c r="V2454" s="53"/>
    </row>
    <row r="2455" spans="7:22" x14ac:dyDescent="0.15">
      <c r="G2455" s="53"/>
      <c r="K2455" s="53"/>
      <c r="L2455" s="53"/>
      <c r="R2455" s="53"/>
      <c r="U2455" s="53"/>
      <c r="V2455" s="53"/>
    </row>
    <row r="2456" spans="7:22" x14ac:dyDescent="0.15">
      <c r="G2456" s="53"/>
      <c r="K2456" s="53"/>
      <c r="L2456" s="53"/>
      <c r="R2456" s="53"/>
      <c r="U2456" s="53"/>
      <c r="V2456" s="53"/>
    </row>
    <row r="2457" spans="7:22" x14ac:dyDescent="0.15">
      <c r="G2457" s="53"/>
      <c r="K2457" s="53"/>
      <c r="L2457" s="53"/>
      <c r="U2457" s="53"/>
      <c r="V2457" s="53"/>
    </row>
    <row r="2458" spans="7:22" x14ac:dyDescent="0.15">
      <c r="G2458" s="53"/>
      <c r="K2458" s="53"/>
      <c r="L2458" s="53"/>
      <c r="R2458" s="53"/>
      <c r="U2458" s="53"/>
      <c r="V2458" s="53"/>
    </row>
    <row r="2459" spans="7:22" x14ac:dyDescent="0.15">
      <c r="G2459" s="53"/>
      <c r="K2459" s="53"/>
      <c r="L2459" s="53"/>
      <c r="R2459" s="53"/>
      <c r="U2459" s="53"/>
      <c r="V2459" s="53"/>
    </row>
    <row r="2460" spans="7:22" x14ac:dyDescent="0.15">
      <c r="G2460" s="53"/>
      <c r="K2460" s="53"/>
      <c r="L2460" s="53"/>
    </row>
    <row r="2461" spans="7:22" x14ac:dyDescent="0.15">
      <c r="G2461" s="53"/>
      <c r="K2461" s="53"/>
      <c r="L2461" s="53"/>
    </row>
    <row r="2462" spans="7:22" x14ac:dyDescent="0.15">
      <c r="G2462" s="53"/>
      <c r="K2462" s="53"/>
      <c r="L2462" s="53"/>
      <c r="R2462" s="53"/>
    </row>
    <row r="2463" spans="7:22" x14ac:dyDescent="0.15">
      <c r="G2463" s="53"/>
      <c r="K2463" s="53"/>
      <c r="L2463" s="53"/>
      <c r="R2463" s="53"/>
      <c r="U2463" s="53"/>
      <c r="V2463" s="53"/>
    </row>
    <row r="2464" spans="7:22" x14ac:dyDescent="0.15">
      <c r="G2464" s="53"/>
      <c r="K2464" s="53"/>
      <c r="L2464" s="53"/>
    </row>
    <row r="2465" spans="7:23" x14ac:dyDescent="0.15">
      <c r="G2465" s="53"/>
      <c r="K2465" s="53"/>
      <c r="L2465" s="53"/>
      <c r="R2465" s="53"/>
    </row>
    <row r="2466" spans="7:23" x14ac:dyDescent="0.15">
      <c r="G2466" s="53"/>
      <c r="K2466" s="53"/>
      <c r="L2466" s="53"/>
      <c r="R2466" s="53"/>
      <c r="U2466" s="53"/>
      <c r="V2466" s="53"/>
      <c r="W2466" s="53"/>
    </row>
    <row r="2467" spans="7:23" x14ac:dyDescent="0.15">
      <c r="G2467" s="53"/>
      <c r="K2467" s="53"/>
      <c r="L2467" s="53"/>
      <c r="U2467" s="53"/>
      <c r="V2467" s="53"/>
      <c r="W2467" s="53"/>
    </row>
    <row r="2468" spans="7:23" x14ac:dyDescent="0.15">
      <c r="G2468" s="53"/>
      <c r="K2468" s="53"/>
      <c r="L2468" s="53"/>
      <c r="R2468" s="53"/>
      <c r="U2468" s="53"/>
      <c r="V2468" s="53"/>
    </row>
    <row r="2469" spans="7:23" x14ac:dyDescent="0.15">
      <c r="G2469" s="53"/>
      <c r="K2469" s="53"/>
      <c r="L2469" s="53"/>
    </row>
    <row r="2470" spans="7:23" x14ac:dyDescent="0.15">
      <c r="G2470" s="53"/>
      <c r="K2470" s="53"/>
      <c r="L2470" s="53"/>
      <c r="R2470" s="53"/>
      <c r="U2470" s="53"/>
      <c r="V2470" s="53"/>
    </row>
    <row r="2471" spans="7:23" x14ac:dyDescent="0.15">
      <c r="G2471" s="53"/>
      <c r="K2471" s="53"/>
      <c r="L2471" s="53"/>
    </row>
    <row r="2472" spans="7:23" x14ac:dyDescent="0.15">
      <c r="G2472" s="53"/>
      <c r="K2472" s="53"/>
      <c r="L2472" s="53"/>
      <c r="R2472" s="53"/>
    </row>
    <row r="2473" spans="7:23" x14ac:dyDescent="0.15">
      <c r="G2473" s="53"/>
      <c r="K2473" s="53"/>
      <c r="L2473" s="53"/>
      <c r="R2473" s="53"/>
      <c r="U2473" s="53"/>
      <c r="V2473" s="53"/>
    </row>
    <row r="2474" spans="7:23" x14ac:dyDescent="0.15">
      <c r="G2474" s="53"/>
      <c r="K2474" s="53"/>
      <c r="L2474" s="53"/>
    </row>
    <row r="2475" spans="7:23" x14ac:dyDescent="0.15">
      <c r="G2475" s="53"/>
      <c r="K2475" s="53"/>
      <c r="L2475" s="53"/>
    </row>
    <row r="2476" spans="7:23" x14ac:dyDescent="0.15">
      <c r="G2476" s="53"/>
      <c r="K2476" s="53"/>
      <c r="L2476" s="53"/>
      <c r="U2476" s="53"/>
      <c r="V2476" s="53"/>
    </row>
    <row r="2477" spans="7:23" x14ac:dyDescent="0.15">
      <c r="G2477" s="53"/>
      <c r="K2477" s="53"/>
      <c r="L2477" s="53"/>
      <c r="U2477" s="53"/>
      <c r="V2477" s="53"/>
    </row>
    <row r="2478" spans="7:23" x14ac:dyDescent="0.15">
      <c r="G2478" s="53"/>
      <c r="K2478" s="53"/>
      <c r="L2478" s="53"/>
      <c r="R2478" s="53"/>
      <c r="U2478" s="53"/>
      <c r="V2478" s="53"/>
    </row>
    <row r="2479" spans="7:23" x14ac:dyDescent="0.15">
      <c r="G2479" s="53"/>
      <c r="K2479" s="53"/>
      <c r="L2479" s="53"/>
    </row>
    <row r="2480" spans="7:23" x14ac:dyDescent="0.15">
      <c r="G2480" s="53"/>
      <c r="K2480" s="53"/>
      <c r="L2480" s="53"/>
    </row>
    <row r="2481" spans="7:23" x14ac:dyDescent="0.15">
      <c r="G2481" s="53"/>
      <c r="K2481" s="53"/>
      <c r="L2481" s="53"/>
      <c r="U2481" s="53"/>
      <c r="V2481" s="53"/>
    </row>
    <row r="2482" spans="7:23" x14ac:dyDescent="0.15">
      <c r="G2482" s="53"/>
      <c r="K2482" s="53"/>
      <c r="L2482" s="53"/>
      <c r="R2482" s="53"/>
    </row>
    <row r="2483" spans="7:23" x14ac:dyDescent="0.15">
      <c r="G2483" s="53"/>
      <c r="K2483" s="53"/>
      <c r="L2483" s="53"/>
    </row>
    <row r="2484" spans="7:23" x14ac:dyDescent="0.15">
      <c r="G2484" s="53"/>
      <c r="K2484" s="53"/>
      <c r="L2484" s="53"/>
      <c r="R2484" s="53"/>
      <c r="U2484" s="53"/>
      <c r="V2484" s="53"/>
    </row>
    <row r="2485" spans="7:23" x14ac:dyDescent="0.15">
      <c r="G2485" s="53"/>
      <c r="K2485" s="53"/>
      <c r="L2485" s="53"/>
      <c r="R2485" s="53"/>
      <c r="U2485" s="53"/>
      <c r="V2485" s="53"/>
    </row>
    <row r="2486" spans="7:23" x14ac:dyDescent="0.15">
      <c r="G2486" s="53"/>
      <c r="K2486" s="53"/>
      <c r="L2486" s="53"/>
      <c r="R2486" s="53"/>
    </row>
    <row r="2487" spans="7:23" x14ac:dyDescent="0.15">
      <c r="G2487" s="53"/>
      <c r="K2487" s="53"/>
      <c r="L2487" s="53"/>
      <c r="R2487" s="53"/>
      <c r="U2487" s="53"/>
      <c r="V2487" s="53"/>
      <c r="W2487" s="53"/>
    </row>
    <row r="2488" spans="7:23" x14ac:dyDescent="0.15">
      <c r="G2488" s="53"/>
      <c r="K2488" s="53"/>
      <c r="L2488" s="53"/>
    </row>
    <row r="2489" spans="7:23" x14ac:dyDescent="0.15">
      <c r="G2489" s="53"/>
      <c r="K2489" s="53"/>
      <c r="L2489" s="53"/>
      <c r="U2489" s="53"/>
      <c r="V2489" s="53"/>
    </row>
    <row r="2490" spans="7:23" x14ac:dyDescent="0.15">
      <c r="G2490" s="53"/>
      <c r="K2490" s="53"/>
      <c r="L2490" s="53"/>
      <c r="R2490" s="53"/>
      <c r="U2490" s="53"/>
      <c r="V2490" s="53"/>
    </row>
    <row r="2491" spans="7:23" x14ac:dyDescent="0.15">
      <c r="G2491" s="53"/>
      <c r="K2491" s="53"/>
      <c r="L2491" s="53"/>
      <c r="R2491" s="53"/>
      <c r="U2491" s="53"/>
      <c r="V2491" s="53"/>
    </row>
    <row r="2492" spans="7:23" x14ac:dyDescent="0.15">
      <c r="G2492" s="53"/>
      <c r="K2492" s="53"/>
      <c r="L2492" s="53"/>
      <c r="R2492" s="53"/>
      <c r="U2492" s="53"/>
      <c r="V2492" s="53"/>
    </row>
    <row r="2493" spans="7:23" x14ac:dyDescent="0.15">
      <c r="G2493" s="53"/>
      <c r="K2493" s="53"/>
      <c r="L2493" s="53"/>
      <c r="R2493" s="53"/>
      <c r="U2493" s="53"/>
      <c r="V2493" s="53"/>
    </row>
    <row r="2494" spans="7:23" x14ac:dyDescent="0.15">
      <c r="G2494" s="53"/>
      <c r="K2494" s="53"/>
      <c r="L2494" s="53"/>
      <c r="U2494" s="53"/>
      <c r="V2494" s="53"/>
    </row>
    <row r="2495" spans="7:23" x14ac:dyDescent="0.15">
      <c r="G2495" s="53"/>
      <c r="K2495" s="53"/>
      <c r="L2495" s="53"/>
    </row>
    <row r="2496" spans="7:23" x14ac:dyDescent="0.15">
      <c r="G2496" s="53"/>
      <c r="K2496" s="53"/>
      <c r="L2496" s="53"/>
      <c r="U2496" s="53"/>
      <c r="V2496" s="53"/>
    </row>
    <row r="2497" spans="7:23" x14ac:dyDescent="0.15">
      <c r="G2497" s="53"/>
      <c r="K2497" s="53"/>
      <c r="L2497" s="53"/>
      <c r="U2497" s="53"/>
      <c r="V2497" s="53"/>
    </row>
    <row r="2498" spans="7:23" x14ac:dyDescent="0.15">
      <c r="G2498" s="53"/>
      <c r="K2498" s="53"/>
      <c r="L2498" s="53"/>
      <c r="U2498" s="53"/>
      <c r="V2498" s="53"/>
    </row>
    <row r="2499" spans="7:23" x14ac:dyDescent="0.15">
      <c r="G2499" s="53"/>
      <c r="K2499" s="53"/>
      <c r="L2499" s="53"/>
    </row>
    <row r="2500" spans="7:23" x14ac:dyDescent="0.15">
      <c r="G2500" s="53"/>
      <c r="K2500" s="53"/>
      <c r="L2500" s="53"/>
      <c r="U2500" s="53"/>
      <c r="V2500" s="53"/>
    </row>
    <row r="2501" spans="7:23" x14ac:dyDescent="0.15">
      <c r="G2501" s="53"/>
      <c r="K2501" s="53"/>
      <c r="L2501" s="53"/>
    </row>
    <row r="2502" spans="7:23" x14ac:dyDescent="0.15">
      <c r="G2502" s="53"/>
      <c r="K2502" s="53"/>
      <c r="L2502" s="53"/>
      <c r="R2502" s="53"/>
      <c r="U2502" s="53"/>
      <c r="V2502" s="53"/>
    </row>
    <row r="2503" spans="7:23" x14ac:dyDescent="0.15">
      <c r="G2503" s="53"/>
      <c r="K2503" s="53"/>
      <c r="L2503" s="53"/>
      <c r="U2503" s="53"/>
      <c r="V2503" s="53"/>
    </row>
    <row r="2504" spans="7:23" x14ac:dyDescent="0.15">
      <c r="G2504" s="53"/>
      <c r="K2504" s="53"/>
      <c r="L2504" s="53"/>
      <c r="U2504" s="53"/>
      <c r="V2504" s="53"/>
      <c r="W2504" s="53"/>
    </row>
    <row r="2505" spans="7:23" x14ac:dyDescent="0.15">
      <c r="G2505" s="53"/>
      <c r="K2505" s="53"/>
      <c r="L2505" s="53"/>
      <c r="U2505" s="53"/>
      <c r="V2505" s="53"/>
    </row>
    <row r="2506" spans="7:23" x14ac:dyDescent="0.15">
      <c r="G2506" s="53"/>
      <c r="K2506" s="53"/>
      <c r="L2506" s="53"/>
      <c r="U2506" s="53"/>
      <c r="V2506" s="53"/>
    </row>
    <row r="2507" spans="7:23" x14ac:dyDescent="0.15">
      <c r="G2507" s="53"/>
      <c r="K2507" s="53"/>
      <c r="L2507" s="53"/>
      <c r="U2507" s="53"/>
      <c r="V2507" s="53"/>
    </row>
    <row r="2508" spans="7:23" x14ac:dyDescent="0.15">
      <c r="G2508" s="53"/>
      <c r="K2508" s="53"/>
      <c r="L2508" s="53"/>
      <c r="R2508" s="53"/>
      <c r="U2508" s="53"/>
      <c r="V2508" s="53"/>
    </row>
    <row r="2509" spans="7:23" x14ac:dyDescent="0.15">
      <c r="G2509" s="53"/>
      <c r="K2509" s="53"/>
      <c r="L2509" s="53"/>
      <c r="U2509" s="53"/>
      <c r="V2509" s="53"/>
    </row>
    <row r="2510" spans="7:23" x14ac:dyDescent="0.15">
      <c r="G2510" s="53"/>
      <c r="K2510" s="53"/>
      <c r="L2510" s="53"/>
      <c r="U2510" s="53"/>
      <c r="V2510" s="53"/>
    </row>
    <row r="2511" spans="7:23" x14ac:dyDescent="0.15">
      <c r="G2511" s="53"/>
      <c r="K2511" s="53"/>
      <c r="L2511" s="53"/>
      <c r="U2511" s="53"/>
      <c r="V2511" s="53"/>
    </row>
    <row r="2512" spans="7:23" x14ac:dyDescent="0.15">
      <c r="G2512" s="53"/>
      <c r="K2512" s="53"/>
      <c r="L2512" s="53"/>
      <c r="U2512" s="53"/>
      <c r="V2512" s="53"/>
    </row>
    <row r="2513" spans="7:22" x14ac:dyDescent="0.15">
      <c r="G2513" s="53"/>
      <c r="K2513" s="53"/>
      <c r="L2513" s="53"/>
      <c r="R2513" s="53"/>
      <c r="U2513" s="53"/>
      <c r="V2513" s="53"/>
    </row>
    <row r="2514" spans="7:22" x14ac:dyDescent="0.15">
      <c r="G2514" s="53"/>
      <c r="K2514" s="53"/>
      <c r="L2514" s="53"/>
      <c r="U2514" s="53"/>
      <c r="V2514" s="53"/>
    </row>
    <row r="2515" spans="7:22" x14ac:dyDescent="0.15">
      <c r="G2515" s="53"/>
      <c r="K2515" s="53"/>
      <c r="L2515" s="53"/>
    </row>
    <row r="2516" spans="7:22" x14ac:dyDescent="0.15">
      <c r="G2516" s="53"/>
      <c r="K2516" s="53"/>
      <c r="L2516" s="53"/>
      <c r="U2516" s="53"/>
      <c r="V2516" s="53"/>
    </row>
    <row r="2517" spans="7:22" x14ac:dyDescent="0.15">
      <c r="G2517" s="53"/>
      <c r="K2517" s="53"/>
      <c r="L2517" s="53"/>
      <c r="R2517" s="53"/>
      <c r="U2517" s="53"/>
      <c r="V2517" s="53"/>
    </row>
    <row r="2518" spans="7:22" x14ac:dyDescent="0.15">
      <c r="G2518" s="53"/>
      <c r="K2518" s="53"/>
      <c r="L2518" s="53"/>
    </row>
    <row r="2519" spans="7:22" x14ac:dyDescent="0.15">
      <c r="G2519" s="53"/>
      <c r="K2519" s="53"/>
      <c r="L2519" s="53"/>
    </row>
    <row r="2520" spans="7:22" x14ac:dyDescent="0.15">
      <c r="G2520" s="53"/>
      <c r="K2520" s="53"/>
      <c r="L2520" s="53"/>
      <c r="U2520" s="53"/>
      <c r="V2520" s="53"/>
    </row>
    <row r="2521" spans="7:22" x14ac:dyDescent="0.15">
      <c r="G2521" s="53"/>
      <c r="K2521" s="53"/>
      <c r="L2521" s="53"/>
      <c r="R2521" s="53"/>
      <c r="U2521" s="53"/>
      <c r="V2521" s="53"/>
    </row>
    <row r="2522" spans="7:22" x14ac:dyDescent="0.15">
      <c r="G2522" s="53"/>
      <c r="K2522" s="53"/>
      <c r="L2522" s="53"/>
      <c r="R2522" s="53"/>
      <c r="U2522" s="53"/>
    </row>
    <row r="2523" spans="7:22" x14ac:dyDescent="0.15">
      <c r="G2523" s="53"/>
      <c r="K2523" s="53"/>
      <c r="L2523" s="53"/>
      <c r="R2523" s="53"/>
      <c r="U2523" s="53"/>
      <c r="V2523" s="53"/>
    </row>
    <row r="2524" spans="7:22" x14ac:dyDescent="0.15">
      <c r="G2524" s="53"/>
      <c r="K2524" s="53"/>
      <c r="L2524" s="53"/>
      <c r="R2524" s="53"/>
      <c r="U2524" s="53"/>
      <c r="V2524" s="53"/>
    </row>
    <row r="2525" spans="7:22" x14ac:dyDescent="0.15">
      <c r="G2525" s="53"/>
      <c r="K2525" s="53"/>
      <c r="L2525" s="53"/>
    </row>
    <row r="2526" spans="7:22" x14ac:dyDescent="0.15">
      <c r="G2526" s="53"/>
      <c r="K2526" s="53"/>
      <c r="L2526" s="53"/>
      <c r="U2526" s="53"/>
      <c r="V2526" s="53"/>
    </row>
    <row r="2527" spans="7:22" x14ac:dyDescent="0.15">
      <c r="G2527" s="53"/>
      <c r="K2527" s="53"/>
      <c r="L2527" s="53"/>
      <c r="U2527" s="53"/>
      <c r="V2527" s="53"/>
    </row>
    <row r="2528" spans="7:22" x14ac:dyDescent="0.15">
      <c r="G2528" s="53"/>
      <c r="K2528" s="53"/>
      <c r="L2528" s="53"/>
      <c r="R2528" s="53"/>
      <c r="U2528" s="53"/>
      <c r="V2528" s="53"/>
    </row>
    <row r="2529" spans="7:22" x14ac:dyDescent="0.15">
      <c r="G2529" s="53"/>
      <c r="K2529" s="53"/>
      <c r="L2529" s="53"/>
      <c r="R2529" s="53"/>
      <c r="U2529" s="53"/>
      <c r="V2529" s="53"/>
    </row>
    <row r="2530" spans="7:22" x14ac:dyDescent="0.15">
      <c r="G2530" s="53"/>
      <c r="K2530" s="53"/>
      <c r="L2530" s="53"/>
    </row>
    <row r="2531" spans="7:22" x14ac:dyDescent="0.15">
      <c r="G2531" s="53"/>
      <c r="K2531" s="53"/>
      <c r="L2531" s="53"/>
      <c r="R2531" s="53"/>
      <c r="U2531" s="53"/>
      <c r="V2531" s="53"/>
    </row>
    <row r="2532" spans="7:22" x14ac:dyDescent="0.15">
      <c r="G2532" s="53"/>
      <c r="K2532" s="53"/>
      <c r="L2532" s="53"/>
      <c r="U2532" s="53"/>
      <c r="V2532" s="53"/>
    </row>
    <row r="2533" spans="7:22" x14ac:dyDescent="0.15">
      <c r="G2533" s="53"/>
      <c r="K2533" s="53"/>
      <c r="L2533" s="53"/>
      <c r="U2533" s="53"/>
      <c r="V2533" s="53"/>
    </row>
    <row r="2534" spans="7:22" x14ac:dyDescent="0.15">
      <c r="G2534" s="53"/>
      <c r="K2534" s="53"/>
      <c r="L2534" s="53"/>
      <c r="U2534" s="53"/>
      <c r="V2534" s="53"/>
    </row>
    <row r="2535" spans="7:22" x14ac:dyDescent="0.15">
      <c r="G2535" s="53"/>
      <c r="K2535" s="53"/>
      <c r="L2535" s="53"/>
      <c r="U2535" s="53"/>
      <c r="V2535" s="53"/>
    </row>
    <row r="2536" spans="7:22" x14ac:dyDescent="0.15">
      <c r="G2536" s="53"/>
      <c r="K2536" s="53"/>
      <c r="L2536" s="53"/>
      <c r="U2536" s="53"/>
      <c r="V2536" s="53"/>
    </row>
    <row r="2537" spans="7:22" x14ac:dyDescent="0.15">
      <c r="G2537" s="53"/>
      <c r="K2537" s="53"/>
      <c r="L2537" s="53"/>
      <c r="R2537" s="53"/>
      <c r="U2537" s="53"/>
      <c r="V2537" s="53"/>
    </row>
    <row r="2538" spans="7:22" x14ac:dyDescent="0.15">
      <c r="G2538" s="53"/>
      <c r="K2538" s="53"/>
      <c r="L2538" s="53"/>
      <c r="U2538" s="53"/>
      <c r="V2538" s="53"/>
    </row>
    <row r="2539" spans="7:22" x14ac:dyDescent="0.15">
      <c r="G2539" s="53"/>
      <c r="K2539" s="53"/>
      <c r="L2539" s="53"/>
      <c r="U2539" s="53"/>
      <c r="V2539" s="53"/>
    </row>
    <row r="2540" spans="7:22" x14ac:dyDescent="0.15">
      <c r="G2540" s="53"/>
      <c r="K2540" s="53"/>
      <c r="L2540" s="53"/>
      <c r="U2540" s="53"/>
      <c r="V2540" s="53"/>
    </row>
    <row r="2541" spans="7:22" x14ac:dyDescent="0.15">
      <c r="G2541" s="53"/>
      <c r="K2541" s="53"/>
      <c r="L2541" s="53"/>
      <c r="U2541" s="53"/>
      <c r="V2541" s="53"/>
    </row>
    <row r="2542" spans="7:22" x14ac:dyDescent="0.15">
      <c r="G2542" s="53"/>
      <c r="K2542" s="53"/>
      <c r="L2542" s="53"/>
      <c r="U2542" s="53"/>
      <c r="V2542" s="53"/>
    </row>
    <row r="2543" spans="7:22" x14ac:dyDescent="0.15">
      <c r="G2543" s="53"/>
      <c r="K2543" s="53"/>
      <c r="L2543" s="53"/>
      <c r="U2543" s="53"/>
      <c r="V2543" s="53"/>
    </row>
    <row r="2544" spans="7:22" x14ac:dyDescent="0.15">
      <c r="G2544" s="53"/>
      <c r="K2544" s="53"/>
      <c r="L2544" s="53"/>
      <c r="U2544" s="53"/>
      <c r="V2544" s="53"/>
    </row>
    <row r="2545" spans="7:23" x14ac:dyDescent="0.15">
      <c r="G2545" s="53"/>
      <c r="K2545" s="53"/>
      <c r="L2545" s="53"/>
      <c r="R2545" s="53"/>
    </row>
    <row r="2546" spans="7:23" x14ac:dyDescent="0.15">
      <c r="G2546" s="53"/>
      <c r="K2546" s="53"/>
      <c r="L2546" s="53"/>
      <c r="U2546" s="53"/>
      <c r="V2546" s="53"/>
    </row>
    <row r="2547" spans="7:23" x14ac:dyDescent="0.15">
      <c r="G2547" s="53"/>
      <c r="K2547" s="53"/>
      <c r="L2547" s="53"/>
      <c r="U2547" s="53"/>
      <c r="V2547" s="53"/>
    </row>
    <row r="2548" spans="7:23" x14ac:dyDescent="0.15">
      <c r="G2548" s="53"/>
      <c r="K2548" s="53"/>
      <c r="L2548" s="53"/>
    </row>
    <row r="2549" spans="7:23" x14ac:dyDescent="0.15">
      <c r="G2549" s="53"/>
      <c r="K2549" s="53"/>
      <c r="L2549" s="53"/>
      <c r="R2549" s="53"/>
      <c r="U2549" s="53"/>
      <c r="V2549" s="53"/>
    </row>
    <row r="2550" spans="7:23" x14ac:dyDescent="0.15">
      <c r="G2550" s="53"/>
      <c r="K2550" s="53"/>
      <c r="L2550" s="53"/>
      <c r="U2550" s="53"/>
      <c r="V2550" s="53"/>
    </row>
    <row r="2551" spans="7:23" x14ac:dyDescent="0.15">
      <c r="G2551" s="53"/>
      <c r="K2551" s="53"/>
      <c r="L2551" s="53"/>
      <c r="R2551" s="53"/>
    </row>
    <row r="2552" spans="7:23" x14ac:dyDescent="0.15">
      <c r="G2552" s="53"/>
      <c r="K2552" s="53"/>
      <c r="L2552" s="53"/>
      <c r="R2552" s="53"/>
      <c r="U2552" s="53"/>
      <c r="V2552" s="53"/>
      <c r="W2552" s="53"/>
    </row>
    <row r="2553" spans="7:23" x14ac:dyDescent="0.15">
      <c r="G2553" s="53"/>
      <c r="K2553" s="53"/>
      <c r="L2553" s="53"/>
      <c r="U2553" s="53"/>
      <c r="V2553" s="53"/>
    </row>
    <row r="2554" spans="7:23" x14ac:dyDescent="0.15">
      <c r="G2554" s="53"/>
      <c r="K2554" s="53"/>
      <c r="L2554" s="53"/>
    </row>
    <row r="2555" spans="7:23" x14ac:dyDescent="0.15">
      <c r="G2555" s="53"/>
      <c r="K2555" s="53"/>
      <c r="L2555" s="53"/>
      <c r="R2555" s="53"/>
    </row>
    <row r="2556" spans="7:23" x14ac:dyDescent="0.15">
      <c r="G2556" s="53"/>
      <c r="K2556" s="53"/>
      <c r="L2556" s="53"/>
      <c r="U2556" s="53"/>
      <c r="V2556" s="53"/>
    </row>
    <row r="2557" spans="7:23" x14ac:dyDescent="0.15">
      <c r="G2557" s="53"/>
      <c r="K2557" s="53"/>
      <c r="L2557" s="53"/>
      <c r="U2557" s="53"/>
      <c r="V2557" s="53"/>
    </row>
    <row r="2558" spans="7:23" x14ac:dyDescent="0.15">
      <c r="G2558" s="53"/>
      <c r="K2558" s="53"/>
      <c r="L2558" s="53"/>
      <c r="U2558" s="53"/>
      <c r="V2558" s="53"/>
    </row>
    <row r="2559" spans="7:23" x14ac:dyDescent="0.15">
      <c r="G2559" s="53"/>
      <c r="K2559" s="53"/>
      <c r="L2559" s="53"/>
      <c r="R2559" s="53"/>
      <c r="U2559" s="53"/>
      <c r="V2559" s="53"/>
    </row>
    <row r="2560" spans="7:23" x14ac:dyDescent="0.15">
      <c r="G2560" s="53"/>
      <c r="K2560" s="53"/>
      <c r="L2560" s="53"/>
      <c r="R2560" s="53"/>
    </row>
    <row r="2561" spans="7:23" x14ac:dyDescent="0.15">
      <c r="G2561" s="53"/>
      <c r="K2561" s="53"/>
      <c r="L2561" s="53"/>
    </row>
    <row r="2562" spans="7:23" x14ac:dyDescent="0.15">
      <c r="G2562" s="53"/>
      <c r="K2562" s="53"/>
      <c r="L2562" s="53"/>
      <c r="R2562" s="53"/>
      <c r="U2562" s="53"/>
      <c r="V2562" s="53"/>
    </row>
    <row r="2563" spans="7:23" x14ac:dyDescent="0.15">
      <c r="G2563" s="53"/>
      <c r="K2563" s="53"/>
      <c r="L2563" s="53"/>
      <c r="U2563" s="53"/>
      <c r="V2563" s="53"/>
    </row>
    <row r="2564" spans="7:23" x14ac:dyDescent="0.15">
      <c r="G2564" s="53"/>
      <c r="K2564" s="53"/>
      <c r="L2564" s="53"/>
      <c r="R2564" s="53"/>
      <c r="U2564" s="53"/>
      <c r="V2564" s="53"/>
    </row>
    <row r="2565" spans="7:23" x14ac:dyDescent="0.15">
      <c r="G2565" s="53"/>
      <c r="K2565" s="53"/>
      <c r="L2565" s="53"/>
      <c r="U2565" s="53"/>
      <c r="V2565" s="53"/>
    </row>
    <row r="2566" spans="7:23" x14ac:dyDescent="0.15">
      <c r="G2566" s="53"/>
      <c r="K2566" s="53"/>
      <c r="L2566" s="53"/>
      <c r="U2566" s="53"/>
      <c r="V2566" s="53"/>
    </row>
    <row r="2567" spans="7:23" x14ac:dyDescent="0.15">
      <c r="G2567" s="53"/>
      <c r="K2567" s="53"/>
      <c r="L2567" s="53"/>
    </row>
    <row r="2568" spans="7:23" x14ac:dyDescent="0.15">
      <c r="G2568" s="53"/>
      <c r="K2568" s="53"/>
      <c r="L2568" s="53"/>
      <c r="R2568" s="53"/>
      <c r="U2568" s="53"/>
      <c r="V2568" s="53"/>
    </row>
    <row r="2569" spans="7:23" x14ac:dyDescent="0.15">
      <c r="G2569" s="53"/>
      <c r="K2569" s="53"/>
      <c r="L2569" s="53"/>
      <c r="R2569" s="53"/>
      <c r="U2569" s="53"/>
      <c r="V2569" s="53"/>
    </row>
    <row r="2570" spans="7:23" x14ac:dyDescent="0.15">
      <c r="G2570" s="53"/>
      <c r="K2570" s="53"/>
      <c r="L2570" s="53"/>
      <c r="U2570" s="53"/>
      <c r="V2570" s="53"/>
      <c r="W2570" s="53"/>
    </row>
    <row r="2571" spans="7:23" x14ac:dyDescent="0.15">
      <c r="G2571" s="53"/>
      <c r="K2571" s="53"/>
      <c r="L2571" s="53"/>
    </row>
    <row r="2572" spans="7:23" x14ac:dyDescent="0.15">
      <c r="G2572" s="53"/>
      <c r="K2572" s="53"/>
      <c r="L2572" s="53"/>
      <c r="U2572" s="53"/>
      <c r="V2572" s="53"/>
    </row>
    <row r="2573" spans="7:23" x14ac:dyDescent="0.15">
      <c r="G2573" s="53"/>
      <c r="K2573" s="53"/>
      <c r="L2573" s="53"/>
      <c r="R2573" s="53"/>
      <c r="U2573" s="53"/>
      <c r="V2573" s="53"/>
    </row>
    <row r="2574" spans="7:23" x14ac:dyDescent="0.15">
      <c r="G2574" s="53"/>
      <c r="K2574" s="53"/>
      <c r="L2574" s="53"/>
      <c r="R2574" s="53"/>
      <c r="U2574" s="53"/>
      <c r="V2574" s="53"/>
    </row>
    <row r="2575" spans="7:23" x14ac:dyDescent="0.15">
      <c r="G2575" s="53"/>
      <c r="K2575" s="53"/>
      <c r="L2575" s="53"/>
      <c r="R2575" s="53"/>
      <c r="U2575" s="53"/>
      <c r="V2575" s="53"/>
    </row>
    <row r="2576" spans="7:23" x14ac:dyDescent="0.15">
      <c r="G2576" s="53"/>
      <c r="K2576" s="53"/>
      <c r="L2576" s="53"/>
      <c r="R2576" s="53"/>
      <c r="U2576" s="53"/>
      <c r="V2576" s="53"/>
      <c r="W2576" s="53"/>
    </row>
    <row r="2577" spans="7:23" x14ac:dyDescent="0.15">
      <c r="G2577" s="53"/>
      <c r="K2577" s="53"/>
      <c r="L2577" s="53"/>
      <c r="U2577" s="53"/>
      <c r="V2577" s="53"/>
    </row>
    <row r="2578" spans="7:23" x14ac:dyDescent="0.15">
      <c r="G2578" s="53"/>
      <c r="K2578" s="53"/>
      <c r="L2578" s="53"/>
    </row>
    <row r="2579" spans="7:23" x14ac:dyDescent="0.15">
      <c r="G2579" s="53"/>
      <c r="K2579" s="53"/>
      <c r="L2579" s="53"/>
    </row>
    <row r="2580" spans="7:23" x14ac:dyDescent="0.15">
      <c r="G2580" s="53"/>
      <c r="K2580" s="53"/>
      <c r="L2580" s="53"/>
      <c r="R2580" s="53"/>
      <c r="U2580" s="53"/>
      <c r="V2580" s="53"/>
    </row>
    <row r="2581" spans="7:23" x14ac:dyDescent="0.15">
      <c r="G2581" s="53"/>
      <c r="K2581" s="53"/>
      <c r="L2581" s="53"/>
    </row>
    <row r="2582" spans="7:23" x14ac:dyDescent="0.15">
      <c r="G2582" s="53"/>
      <c r="K2582" s="53"/>
      <c r="L2582" s="53"/>
      <c r="R2582" s="53"/>
      <c r="U2582" s="53"/>
      <c r="V2582" s="53"/>
      <c r="W2582" s="53"/>
    </row>
    <row r="2583" spans="7:23" x14ac:dyDescent="0.15">
      <c r="G2583" s="53"/>
      <c r="K2583" s="53"/>
      <c r="L2583" s="53"/>
      <c r="U2583" s="53"/>
      <c r="V2583" s="53"/>
    </row>
    <row r="2584" spans="7:23" x14ac:dyDescent="0.15">
      <c r="G2584" s="53"/>
      <c r="K2584" s="53"/>
      <c r="L2584" s="53"/>
      <c r="U2584" s="53"/>
      <c r="V2584" s="53"/>
      <c r="W2584" s="53"/>
    </row>
    <row r="2585" spans="7:23" x14ac:dyDescent="0.15">
      <c r="G2585" s="53"/>
      <c r="K2585" s="53"/>
      <c r="L2585" s="53"/>
      <c r="R2585" s="53"/>
      <c r="U2585" s="53"/>
      <c r="V2585" s="53"/>
    </row>
    <row r="2586" spans="7:23" x14ac:dyDescent="0.15">
      <c r="G2586" s="53"/>
      <c r="K2586" s="53"/>
      <c r="L2586" s="53"/>
      <c r="R2586" s="53"/>
      <c r="U2586" s="53"/>
      <c r="V2586" s="53"/>
    </row>
    <row r="2587" spans="7:23" x14ac:dyDescent="0.15">
      <c r="G2587" s="53"/>
      <c r="K2587" s="53"/>
      <c r="L2587" s="53"/>
      <c r="R2587" s="53"/>
      <c r="U2587" s="53"/>
    </row>
    <row r="2588" spans="7:23" x14ac:dyDescent="0.15">
      <c r="G2588" s="53"/>
      <c r="K2588" s="53"/>
      <c r="L2588" s="53"/>
      <c r="U2588" s="53"/>
      <c r="V2588" s="53"/>
    </row>
    <row r="2589" spans="7:23" x14ac:dyDescent="0.15">
      <c r="G2589" s="53"/>
      <c r="K2589" s="53"/>
      <c r="L2589" s="53"/>
      <c r="R2589" s="53"/>
      <c r="U2589" s="53"/>
    </row>
    <row r="2590" spans="7:23" x14ac:dyDescent="0.15">
      <c r="G2590" s="53"/>
      <c r="K2590" s="53"/>
      <c r="L2590" s="53"/>
    </row>
    <row r="2591" spans="7:23" x14ac:dyDescent="0.15">
      <c r="G2591" s="53"/>
      <c r="K2591" s="53"/>
      <c r="L2591" s="53"/>
      <c r="R2591" s="53"/>
      <c r="U2591" s="53"/>
      <c r="V2591" s="53"/>
    </row>
    <row r="2592" spans="7:23" x14ac:dyDescent="0.15">
      <c r="G2592" s="53"/>
      <c r="K2592" s="53"/>
      <c r="L2592" s="53"/>
      <c r="R2592" s="53"/>
      <c r="U2592" s="53"/>
      <c r="V2592" s="53"/>
    </row>
    <row r="2593" spans="7:23" x14ac:dyDescent="0.15">
      <c r="G2593" s="53"/>
      <c r="K2593" s="53"/>
      <c r="L2593" s="53"/>
      <c r="U2593" s="53"/>
      <c r="V2593" s="53"/>
    </row>
    <row r="2594" spans="7:23" x14ac:dyDescent="0.15">
      <c r="G2594" s="53"/>
      <c r="K2594" s="53"/>
      <c r="L2594" s="53"/>
      <c r="U2594" s="53"/>
      <c r="V2594" s="53"/>
    </row>
    <row r="2595" spans="7:23" x14ac:dyDescent="0.15">
      <c r="G2595" s="53"/>
      <c r="K2595" s="53"/>
      <c r="L2595" s="53"/>
      <c r="R2595" s="53"/>
      <c r="U2595" s="53"/>
      <c r="V2595" s="53"/>
    </row>
    <row r="2596" spans="7:23" x14ac:dyDescent="0.15">
      <c r="G2596" s="53"/>
      <c r="K2596" s="53"/>
      <c r="L2596" s="53"/>
      <c r="U2596" s="53"/>
      <c r="V2596" s="53"/>
    </row>
    <row r="2597" spans="7:23" x14ac:dyDescent="0.15">
      <c r="G2597" s="53"/>
      <c r="K2597" s="53"/>
      <c r="L2597" s="53"/>
      <c r="R2597" s="53"/>
      <c r="U2597" s="53"/>
      <c r="V2597" s="53"/>
      <c r="W2597" s="53"/>
    </row>
    <row r="2598" spans="7:23" x14ac:dyDescent="0.15">
      <c r="G2598" s="53"/>
      <c r="K2598" s="53"/>
      <c r="L2598" s="53"/>
      <c r="R2598" s="53"/>
      <c r="U2598" s="53"/>
      <c r="V2598" s="53"/>
    </row>
    <row r="2599" spans="7:23" x14ac:dyDescent="0.15">
      <c r="G2599" s="53"/>
      <c r="K2599" s="53"/>
      <c r="L2599" s="53"/>
      <c r="U2599" s="53"/>
      <c r="V2599" s="53"/>
      <c r="W2599" s="53"/>
    </row>
    <row r="2600" spans="7:23" x14ac:dyDescent="0.15">
      <c r="G2600" s="53"/>
      <c r="K2600" s="53"/>
      <c r="L2600" s="53"/>
      <c r="R2600" s="53"/>
      <c r="U2600" s="53"/>
      <c r="V2600" s="53"/>
    </row>
    <row r="2601" spans="7:23" x14ac:dyDescent="0.15">
      <c r="G2601" s="53"/>
      <c r="K2601" s="53"/>
      <c r="L2601" s="53"/>
    </row>
    <row r="2602" spans="7:23" x14ac:dyDescent="0.15">
      <c r="G2602" s="53"/>
      <c r="K2602" s="53"/>
      <c r="L2602" s="53"/>
      <c r="R2602" s="53"/>
    </row>
    <row r="2603" spans="7:23" x14ac:dyDescent="0.15">
      <c r="G2603" s="53"/>
      <c r="K2603" s="53"/>
      <c r="L2603" s="53"/>
      <c r="U2603" s="53"/>
      <c r="V2603" s="53"/>
    </row>
    <row r="2604" spans="7:23" x14ac:dyDescent="0.15">
      <c r="G2604" s="53"/>
      <c r="K2604" s="53"/>
      <c r="L2604" s="53"/>
      <c r="U2604" s="53"/>
      <c r="V2604" s="53"/>
    </row>
    <row r="2605" spans="7:23" x14ac:dyDescent="0.15">
      <c r="G2605" s="53"/>
      <c r="K2605" s="53"/>
      <c r="L2605" s="53"/>
      <c r="U2605" s="53"/>
      <c r="V2605" s="53"/>
      <c r="W2605" s="53"/>
    </row>
    <row r="2606" spans="7:23" x14ac:dyDescent="0.15">
      <c r="G2606" s="53"/>
      <c r="K2606" s="53"/>
      <c r="L2606" s="53"/>
      <c r="U2606" s="53"/>
    </row>
    <row r="2607" spans="7:23" x14ac:dyDescent="0.15">
      <c r="G2607" s="53"/>
      <c r="K2607" s="53"/>
      <c r="L2607" s="53"/>
    </row>
    <row r="2608" spans="7:23" x14ac:dyDescent="0.15">
      <c r="G2608" s="53"/>
      <c r="K2608" s="53"/>
      <c r="L2608" s="53"/>
      <c r="U2608" s="53"/>
      <c r="V2608" s="53"/>
    </row>
    <row r="2609" spans="7:23" x14ac:dyDescent="0.15">
      <c r="G2609" s="53"/>
      <c r="K2609" s="53"/>
      <c r="L2609" s="53"/>
    </row>
    <row r="2610" spans="7:23" x14ac:dyDescent="0.15">
      <c r="G2610" s="53"/>
      <c r="K2610" s="53"/>
      <c r="L2610" s="53"/>
      <c r="U2610" s="53"/>
      <c r="V2610" s="53"/>
    </row>
    <row r="2611" spans="7:23" x14ac:dyDescent="0.15">
      <c r="G2611" s="53"/>
      <c r="K2611" s="53"/>
      <c r="L2611" s="53"/>
      <c r="R2611" s="53"/>
    </row>
    <row r="2612" spans="7:23" x14ac:dyDescent="0.15">
      <c r="G2612" s="53"/>
      <c r="K2612" s="53"/>
      <c r="L2612" s="53"/>
      <c r="R2612" s="53"/>
    </row>
    <row r="2613" spans="7:23" x14ac:dyDescent="0.15">
      <c r="G2613" s="53"/>
      <c r="K2613" s="53"/>
      <c r="L2613" s="53"/>
      <c r="R2613" s="53"/>
      <c r="U2613" s="53"/>
      <c r="V2613" s="53"/>
    </row>
    <row r="2614" spans="7:23" x14ac:dyDescent="0.15">
      <c r="G2614" s="53"/>
      <c r="K2614" s="53"/>
      <c r="L2614" s="53"/>
      <c r="U2614" s="53"/>
      <c r="V2614" s="53"/>
      <c r="W2614" s="53"/>
    </row>
    <row r="2615" spans="7:23" x14ac:dyDescent="0.15">
      <c r="G2615" s="53"/>
      <c r="K2615" s="53"/>
      <c r="L2615" s="53"/>
      <c r="U2615" s="53"/>
      <c r="V2615" s="53"/>
    </row>
    <row r="2616" spans="7:23" x14ac:dyDescent="0.15">
      <c r="G2616" s="53"/>
      <c r="K2616" s="53"/>
      <c r="L2616" s="53"/>
      <c r="R2616" s="53"/>
      <c r="U2616" s="53"/>
      <c r="V2616" s="53"/>
    </row>
    <row r="2617" spans="7:23" x14ac:dyDescent="0.15">
      <c r="G2617" s="53"/>
      <c r="K2617" s="53"/>
      <c r="L2617" s="53"/>
    </row>
    <row r="2618" spans="7:23" x14ac:dyDescent="0.15">
      <c r="G2618" s="53"/>
      <c r="K2618" s="53"/>
      <c r="L2618" s="53"/>
      <c r="U2618" s="53"/>
      <c r="V2618" s="53"/>
    </row>
    <row r="2619" spans="7:23" x14ac:dyDescent="0.15">
      <c r="G2619" s="53"/>
      <c r="K2619" s="53"/>
      <c r="L2619" s="53"/>
      <c r="R2619" s="53"/>
      <c r="U2619" s="53"/>
      <c r="V2619" s="53"/>
    </row>
    <row r="2620" spans="7:23" x14ac:dyDescent="0.15">
      <c r="G2620" s="53"/>
      <c r="K2620" s="53"/>
      <c r="L2620" s="53"/>
      <c r="U2620" s="53"/>
      <c r="V2620" s="53"/>
    </row>
    <row r="2621" spans="7:23" x14ac:dyDescent="0.15">
      <c r="G2621" s="53"/>
      <c r="K2621" s="53"/>
      <c r="L2621" s="53"/>
      <c r="R2621" s="53"/>
      <c r="U2621" s="53"/>
      <c r="V2621" s="53"/>
    </row>
    <row r="2622" spans="7:23" x14ac:dyDescent="0.15">
      <c r="G2622" s="53"/>
      <c r="K2622" s="53"/>
      <c r="L2622" s="53"/>
      <c r="R2622" s="53"/>
      <c r="U2622" s="53"/>
      <c r="V2622" s="53"/>
    </row>
    <row r="2623" spans="7:23" x14ac:dyDescent="0.15">
      <c r="G2623" s="53"/>
      <c r="K2623" s="53"/>
      <c r="L2623" s="53"/>
      <c r="U2623" s="53"/>
      <c r="V2623" s="53"/>
    </row>
    <row r="2624" spans="7:23" x14ac:dyDescent="0.15">
      <c r="G2624" s="53"/>
      <c r="K2624" s="53"/>
      <c r="L2624" s="53"/>
      <c r="R2624" s="53"/>
      <c r="U2624" s="53"/>
      <c r="V2624" s="53"/>
    </row>
    <row r="2625" spans="7:23" x14ac:dyDescent="0.15">
      <c r="G2625" s="53"/>
      <c r="K2625" s="53"/>
      <c r="L2625" s="53"/>
      <c r="R2625" s="53"/>
      <c r="U2625" s="53"/>
      <c r="V2625" s="53"/>
    </row>
    <row r="2626" spans="7:23" x14ac:dyDescent="0.15">
      <c r="G2626" s="53"/>
      <c r="K2626" s="53"/>
      <c r="L2626" s="53"/>
      <c r="U2626" s="53"/>
      <c r="V2626" s="53"/>
    </row>
    <row r="2627" spans="7:23" x14ac:dyDescent="0.15">
      <c r="G2627" s="53"/>
      <c r="K2627" s="53"/>
      <c r="L2627" s="53"/>
      <c r="R2627" s="53"/>
      <c r="U2627" s="53"/>
      <c r="V2627" s="53"/>
    </row>
    <row r="2628" spans="7:23" x14ac:dyDescent="0.15">
      <c r="G2628" s="53"/>
      <c r="K2628" s="53"/>
      <c r="L2628" s="53"/>
      <c r="U2628" s="53"/>
      <c r="V2628" s="53"/>
    </row>
    <row r="2629" spans="7:23" x14ac:dyDescent="0.15">
      <c r="G2629" s="53"/>
      <c r="K2629" s="53"/>
      <c r="L2629" s="53"/>
    </row>
    <row r="2630" spans="7:23" x14ac:dyDescent="0.15">
      <c r="G2630" s="53"/>
      <c r="K2630" s="53"/>
      <c r="L2630" s="53"/>
      <c r="R2630" s="53"/>
    </row>
    <row r="2631" spans="7:23" x14ac:dyDescent="0.15">
      <c r="G2631" s="53"/>
      <c r="K2631" s="53"/>
      <c r="L2631" s="53"/>
      <c r="U2631" s="53"/>
      <c r="V2631" s="53"/>
    </row>
    <row r="2632" spans="7:23" x14ac:dyDescent="0.15">
      <c r="G2632" s="53"/>
      <c r="K2632" s="53"/>
      <c r="L2632" s="53"/>
      <c r="U2632" s="53"/>
      <c r="V2632" s="53"/>
    </row>
    <row r="2633" spans="7:23" x14ac:dyDescent="0.15">
      <c r="G2633" s="53"/>
      <c r="K2633" s="53"/>
      <c r="L2633" s="53"/>
      <c r="R2633" s="53"/>
      <c r="U2633" s="53"/>
      <c r="V2633" s="53"/>
    </row>
    <row r="2634" spans="7:23" x14ac:dyDescent="0.15">
      <c r="G2634" s="53"/>
      <c r="K2634" s="53"/>
      <c r="L2634" s="53"/>
    </row>
    <row r="2635" spans="7:23" x14ac:dyDescent="0.15">
      <c r="G2635" s="53"/>
      <c r="K2635" s="53"/>
      <c r="L2635" s="53"/>
      <c r="R2635" s="53"/>
      <c r="U2635" s="53"/>
      <c r="V2635" s="53"/>
      <c r="W2635" s="53"/>
    </row>
    <row r="2636" spans="7:23" x14ac:dyDescent="0.15">
      <c r="G2636" s="53"/>
      <c r="K2636" s="53"/>
      <c r="L2636" s="53"/>
      <c r="R2636" s="53"/>
      <c r="U2636" s="53"/>
      <c r="V2636" s="53"/>
    </row>
    <row r="2637" spans="7:23" x14ac:dyDescent="0.15">
      <c r="G2637" s="53"/>
      <c r="K2637" s="53"/>
      <c r="L2637" s="53"/>
      <c r="R2637" s="53"/>
      <c r="U2637" s="53"/>
      <c r="V2637" s="53"/>
    </row>
    <row r="2638" spans="7:23" x14ac:dyDescent="0.15">
      <c r="G2638" s="53"/>
      <c r="K2638" s="53"/>
      <c r="L2638" s="53"/>
      <c r="R2638" s="53"/>
      <c r="U2638" s="53"/>
      <c r="V2638" s="53"/>
    </row>
    <row r="2639" spans="7:23" x14ac:dyDescent="0.15">
      <c r="G2639" s="53"/>
      <c r="K2639" s="53"/>
      <c r="L2639" s="53"/>
      <c r="U2639" s="53"/>
      <c r="V2639" s="53"/>
    </row>
    <row r="2640" spans="7:23" x14ac:dyDescent="0.15">
      <c r="G2640" s="53"/>
      <c r="K2640" s="53"/>
      <c r="L2640" s="53"/>
      <c r="R2640" s="53"/>
      <c r="U2640" s="53"/>
      <c r="V2640" s="53"/>
      <c r="W2640" s="53"/>
    </row>
    <row r="2641" spans="7:22" x14ac:dyDescent="0.15">
      <c r="G2641" s="53"/>
      <c r="K2641" s="53"/>
      <c r="L2641" s="53"/>
      <c r="U2641" s="53"/>
      <c r="V2641" s="53"/>
    </row>
    <row r="2642" spans="7:22" x14ac:dyDescent="0.15">
      <c r="G2642" s="53"/>
      <c r="K2642" s="53"/>
      <c r="L2642" s="53"/>
      <c r="U2642" s="53"/>
      <c r="V2642" s="53"/>
    </row>
    <row r="2643" spans="7:22" x14ac:dyDescent="0.15">
      <c r="G2643" s="53"/>
      <c r="K2643" s="53"/>
      <c r="L2643" s="53"/>
    </row>
    <row r="2644" spans="7:22" x14ac:dyDescent="0.15">
      <c r="G2644" s="53"/>
      <c r="K2644" s="53"/>
      <c r="L2644" s="53"/>
      <c r="U2644" s="53"/>
      <c r="V2644" s="53"/>
    </row>
    <row r="2645" spans="7:22" x14ac:dyDescent="0.15">
      <c r="G2645" s="53"/>
      <c r="K2645" s="53"/>
      <c r="L2645" s="53"/>
      <c r="R2645" s="53"/>
    </row>
    <row r="2646" spans="7:22" x14ac:dyDescent="0.15">
      <c r="G2646" s="53"/>
      <c r="K2646" s="53"/>
      <c r="L2646" s="53"/>
      <c r="U2646" s="53"/>
      <c r="V2646" s="53"/>
    </row>
    <row r="2647" spans="7:22" x14ac:dyDescent="0.15">
      <c r="G2647" s="53"/>
      <c r="K2647" s="53"/>
      <c r="L2647" s="53"/>
      <c r="U2647" s="53"/>
      <c r="V2647" s="53"/>
    </row>
    <row r="2648" spans="7:22" x14ac:dyDescent="0.15">
      <c r="G2648" s="53"/>
      <c r="K2648" s="53"/>
      <c r="L2648" s="53"/>
      <c r="U2648" s="53"/>
      <c r="V2648" s="53"/>
    </row>
    <row r="2649" spans="7:22" x14ac:dyDescent="0.15">
      <c r="G2649" s="53"/>
      <c r="K2649" s="53"/>
      <c r="L2649" s="53"/>
    </row>
    <row r="2650" spans="7:22" x14ac:dyDescent="0.15">
      <c r="G2650" s="53"/>
      <c r="K2650" s="53"/>
      <c r="L2650" s="53"/>
      <c r="R2650" s="53"/>
      <c r="U2650" s="53"/>
      <c r="V2650" s="53"/>
    </row>
    <row r="2651" spans="7:22" x14ac:dyDescent="0.15">
      <c r="G2651" s="53"/>
      <c r="K2651" s="53"/>
      <c r="L2651" s="53"/>
      <c r="R2651" s="53"/>
      <c r="U2651" s="53"/>
      <c r="V2651" s="53"/>
    </row>
    <row r="2652" spans="7:22" x14ac:dyDescent="0.15">
      <c r="G2652" s="53"/>
      <c r="K2652" s="53"/>
      <c r="L2652" s="53"/>
      <c r="R2652" s="53"/>
      <c r="U2652" s="53"/>
      <c r="V2652" s="53"/>
    </row>
    <row r="2653" spans="7:22" x14ac:dyDescent="0.15">
      <c r="G2653" s="53"/>
      <c r="K2653" s="53"/>
      <c r="L2653" s="53"/>
      <c r="R2653" s="53"/>
      <c r="U2653" s="53"/>
      <c r="V2653" s="53"/>
    </row>
    <row r="2654" spans="7:22" x14ac:dyDescent="0.15">
      <c r="G2654" s="53"/>
      <c r="K2654" s="53"/>
      <c r="L2654" s="53"/>
      <c r="R2654" s="53"/>
      <c r="U2654" s="53"/>
      <c r="V2654" s="53"/>
    </row>
    <row r="2655" spans="7:22" x14ac:dyDescent="0.15">
      <c r="G2655" s="53"/>
      <c r="K2655" s="53"/>
      <c r="L2655" s="53"/>
    </row>
    <row r="2656" spans="7:22" x14ac:dyDescent="0.15">
      <c r="G2656" s="53"/>
      <c r="K2656" s="53"/>
      <c r="L2656" s="53"/>
      <c r="R2656" s="53"/>
    </row>
    <row r="2657" spans="7:23" x14ac:dyDescent="0.15">
      <c r="G2657" s="53"/>
      <c r="K2657" s="53"/>
      <c r="L2657" s="53"/>
      <c r="R2657" s="53"/>
      <c r="U2657" s="53"/>
      <c r="V2657" s="53"/>
      <c r="W2657" s="53"/>
    </row>
    <row r="2658" spans="7:23" x14ac:dyDescent="0.15">
      <c r="G2658" s="53"/>
      <c r="K2658" s="53"/>
      <c r="L2658" s="53"/>
      <c r="U2658" s="53"/>
      <c r="V2658" s="53"/>
    </row>
    <row r="2659" spans="7:23" x14ac:dyDescent="0.15">
      <c r="G2659" s="53"/>
      <c r="K2659" s="53"/>
      <c r="L2659" s="53"/>
      <c r="U2659" s="53"/>
      <c r="V2659" s="53"/>
    </row>
    <row r="2660" spans="7:23" x14ac:dyDescent="0.15">
      <c r="G2660" s="53"/>
      <c r="K2660" s="53"/>
      <c r="L2660" s="53"/>
      <c r="R2660" s="53"/>
      <c r="U2660" s="53"/>
      <c r="V2660" s="53"/>
    </row>
    <row r="2661" spans="7:23" x14ac:dyDescent="0.15">
      <c r="G2661" s="53"/>
      <c r="K2661" s="53"/>
      <c r="L2661" s="53"/>
      <c r="R2661" s="53"/>
      <c r="U2661" s="53"/>
      <c r="V2661" s="53"/>
    </row>
    <row r="2662" spans="7:23" x14ac:dyDescent="0.15">
      <c r="G2662" s="53"/>
      <c r="K2662" s="53"/>
      <c r="L2662" s="53"/>
      <c r="U2662" s="53"/>
      <c r="V2662" s="53"/>
    </row>
    <row r="2663" spans="7:23" x14ac:dyDescent="0.15">
      <c r="G2663" s="53"/>
      <c r="K2663" s="53"/>
      <c r="L2663" s="53"/>
      <c r="R2663" s="53"/>
      <c r="U2663" s="53"/>
      <c r="V2663" s="53"/>
    </row>
    <row r="2664" spans="7:23" x14ac:dyDescent="0.15">
      <c r="G2664" s="53"/>
      <c r="K2664" s="53"/>
      <c r="L2664" s="53"/>
      <c r="U2664" s="53"/>
      <c r="V2664" s="53"/>
    </row>
    <row r="2665" spans="7:23" x14ac:dyDescent="0.15">
      <c r="G2665" s="53"/>
      <c r="K2665" s="53"/>
      <c r="L2665" s="53"/>
      <c r="U2665" s="53"/>
      <c r="V2665" s="53"/>
      <c r="W2665" s="53"/>
    </row>
    <row r="2666" spans="7:23" x14ac:dyDescent="0.15">
      <c r="G2666" s="53"/>
      <c r="K2666" s="53"/>
      <c r="L2666" s="53"/>
      <c r="R2666" s="53"/>
      <c r="U2666" s="53"/>
      <c r="V2666" s="53"/>
    </row>
    <row r="2667" spans="7:23" x14ac:dyDescent="0.15">
      <c r="G2667" s="53"/>
      <c r="K2667" s="53"/>
      <c r="L2667" s="53"/>
      <c r="R2667" s="53"/>
      <c r="U2667" s="53"/>
      <c r="V2667" s="53"/>
    </row>
    <row r="2668" spans="7:23" x14ac:dyDescent="0.15">
      <c r="G2668" s="53"/>
      <c r="K2668" s="53"/>
      <c r="L2668" s="53"/>
    </row>
    <row r="2669" spans="7:23" x14ac:dyDescent="0.15">
      <c r="G2669" s="53"/>
      <c r="K2669" s="53"/>
      <c r="L2669" s="53"/>
      <c r="R2669" s="53"/>
      <c r="U2669" s="53"/>
      <c r="V2669" s="53"/>
    </row>
    <row r="2670" spans="7:23" x14ac:dyDescent="0.15">
      <c r="G2670" s="53"/>
      <c r="K2670" s="53"/>
      <c r="L2670" s="53"/>
      <c r="R2670" s="53"/>
      <c r="U2670" s="53"/>
      <c r="V2670" s="53"/>
    </row>
    <row r="2671" spans="7:23" x14ac:dyDescent="0.15">
      <c r="G2671" s="53"/>
      <c r="K2671" s="53"/>
      <c r="L2671" s="53"/>
      <c r="U2671" s="53"/>
      <c r="V2671" s="53"/>
    </row>
    <row r="2672" spans="7:23" x14ac:dyDescent="0.15">
      <c r="G2672" s="53"/>
      <c r="K2672" s="53"/>
      <c r="L2672" s="53"/>
    </row>
    <row r="2673" spans="7:23" x14ac:dyDescent="0.15">
      <c r="G2673" s="53"/>
      <c r="K2673" s="53"/>
      <c r="L2673" s="53"/>
    </row>
    <row r="2674" spans="7:23" x14ac:dyDescent="0.15">
      <c r="G2674" s="53"/>
      <c r="K2674" s="53"/>
      <c r="L2674" s="53"/>
      <c r="R2674" s="53"/>
      <c r="U2674" s="53"/>
      <c r="V2674" s="53"/>
    </row>
    <row r="2675" spans="7:23" x14ac:dyDescent="0.15">
      <c r="G2675" s="53"/>
      <c r="K2675" s="53"/>
      <c r="L2675" s="53"/>
      <c r="R2675" s="53"/>
      <c r="U2675" s="53"/>
      <c r="V2675" s="53"/>
    </row>
    <row r="2676" spans="7:23" x14ac:dyDescent="0.15">
      <c r="G2676" s="53"/>
      <c r="K2676" s="53"/>
      <c r="L2676" s="53"/>
      <c r="U2676" s="53"/>
      <c r="V2676" s="53"/>
    </row>
    <row r="2677" spans="7:23" x14ac:dyDescent="0.15">
      <c r="G2677" s="53"/>
      <c r="K2677" s="53"/>
      <c r="L2677" s="53"/>
    </row>
    <row r="2678" spans="7:23" x14ac:dyDescent="0.15">
      <c r="G2678" s="53"/>
      <c r="K2678" s="53"/>
      <c r="L2678" s="53"/>
      <c r="R2678" s="53"/>
    </row>
    <row r="2679" spans="7:23" x14ac:dyDescent="0.15">
      <c r="G2679" s="53"/>
      <c r="K2679" s="53"/>
      <c r="L2679" s="53"/>
      <c r="R2679" s="53"/>
      <c r="U2679" s="53"/>
      <c r="V2679" s="53"/>
    </row>
    <row r="2680" spans="7:23" x14ac:dyDescent="0.15">
      <c r="G2680" s="53"/>
      <c r="K2680" s="53"/>
      <c r="L2680" s="53"/>
    </row>
    <row r="2681" spans="7:23" x14ac:dyDescent="0.15">
      <c r="G2681" s="53"/>
      <c r="K2681" s="53"/>
      <c r="L2681" s="53"/>
      <c r="R2681" s="53"/>
      <c r="U2681" s="53"/>
    </row>
    <row r="2682" spans="7:23" x14ac:dyDescent="0.15">
      <c r="G2682" s="53"/>
      <c r="K2682" s="53"/>
      <c r="L2682" s="53"/>
      <c r="U2682" s="53"/>
      <c r="V2682" s="53"/>
    </row>
    <row r="2683" spans="7:23" x14ac:dyDescent="0.15">
      <c r="G2683" s="53"/>
      <c r="K2683" s="53"/>
      <c r="L2683" s="53"/>
      <c r="U2683" s="53"/>
      <c r="V2683" s="53"/>
    </row>
    <row r="2684" spans="7:23" x14ac:dyDescent="0.15">
      <c r="G2684" s="53"/>
      <c r="K2684" s="53"/>
      <c r="L2684" s="53"/>
      <c r="U2684" s="53"/>
      <c r="V2684" s="53"/>
    </row>
    <row r="2685" spans="7:23" x14ac:dyDescent="0.15">
      <c r="G2685" s="53"/>
      <c r="K2685" s="53"/>
      <c r="L2685" s="53"/>
    </row>
    <row r="2686" spans="7:23" x14ac:dyDescent="0.15">
      <c r="G2686" s="53"/>
      <c r="K2686" s="53"/>
      <c r="L2686" s="53"/>
    </row>
    <row r="2687" spans="7:23" x14ac:dyDescent="0.15">
      <c r="G2687" s="53"/>
      <c r="K2687" s="53"/>
      <c r="L2687" s="53"/>
    </row>
    <row r="2688" spans="7:23" x14ac:dyDescent="0.15">
      <c r="G2688" s="53"/>
      <c r="K2688" s="53"/>
      <c r="L2688" s="53"/>
      <c r="U2688" s="53"/>
      <c r="V2688" s="53"/>
      <c r="W2688" s="53"/>
    </row>
    <row r="2689" spans="7:23" x14ac:dyDescent="0.15">
      <c r="G2689" s="53"/>
      <c r="K2689" s="53"/>
      <c r="L2689" s="53"/>
      <c r="R2689" s="53"/>
      <c r="U2689" s="53"/>
      <c r="V2689" s="53"/>
      <c r="W2689" s="53"/>
    </row>
    <row r="2690" spans="7:23" x14ac:dyDescent="0.15">
      <c r="G2690" s="53"/>
      <c r="K2690" s="53"/>
      <c r="L2690" s="53"/>
    </row>
    <row r="2691" spans="7:23" x14ac:dyDescent="0.15">
      <c r="G2691" s="53"/>
      <c r="K2691" s="53"/>
      <c r="L2691" s="53"/>
      <c r="R2691" s="53"/>
      <c r="U2691" s="53"/>
      <c r="V2691" s="53"/>
    </row>
    <row r="2692" spans="7:23" x14ac:dyDescent="0.15">
      <c r="G2692" s="53"/>
      <c r="K2692" s="53"/>
      <c r="L2692" s="53"/>
      <c r="R2692" s="53"/>
      <c r="U2692" s="53"/>
    </row>
    <row r="2693" spans="7:23" x14ac:dyDescent="0.15">
      <c r="G2693" s="53"/>
      <c r="K2693" s="53"/>
      <c r="L2693" s="53"/>
    </row>
    <row r="2694" spans="7:23" x14ac:dyDescent="0.15">
      <c r="G2694" s="53"/>
      <c r="K2694" s="53"/>
      <c r="L2694" s="53"/>
      <c r="R2694" s="53"/>
      <c r="U2694" s="53"/>
    </row>
    <row r="2695" spans="7:23" x14ac:dyDescent="0.15">
      <c r="G2695" s="53"/>
      <c r="K2695" s="53"/>
      <c r="L2695" s="53"/>
      <c r="R2695" s="53"/>
      <c r="U2695" s="53"/>
      <c r="V2695" s="53"/>
      <c r="W2695" s="53"/>
    </row>
    <row r="2696" spans="7:23" x14ac:dyDescent="0.15">
      <c r="G2696" s="53"/>
      <c r="K2696" s="53"/>
      <c r="L2696" s="53"/>
      <c r="R2696" s="53"/>
    </row>
    <row r="2697" spans="7:23" x14ac:dyDescent="0.15">
      <c r="G2697" s="53"/>
      <c r="K2697" s="53"/>
      <c r="L2697" s="53"/>
      <c r="R2697" s="53"/>
      <c r="U2697" s="53"/>
      <c r="V2697" s="53"/>
      <c r="W2697" s="53"/>
    </row>
    <row r="2698" spans="7:23" x14ac:dyDescent="0.15">
      <c r="G2698" s="53"/>
      <c r="K2698" s="53"/>
      <c r="L2698" s="53"/>
      <c r="R2698" s="53"/>
      <c r="U2698" s="53"/>
      <c r="V2698" s="53"/>
    </row>
    <row r="2699" spans="7:23" x14ac:dyDescent="0.15">
      <c r="G2699" s="53"/>
      <c r="K2699" s="53"/>
      <c r="L2699" s="53"/>
      <c r="R2699" s="53"/>
      <c r="U2699" s="53"/>
      <c r="V2699" s="53"/>
      <c r="W2699" s="53"/>
    </row>
    <row r="2700" spans="7:23" x14ac:dyDescent="0.15">
      <c r="G2700" s="53"/>
      <c r="K2700" s="53"/>
      <c r="L2700" s="53"/>
      <c r="U2700" s="53"/>
      <c r="V2700" s="53"/>
    </row>
    <row r="2701" spans="7:23" x14ac:dyDescent="0.15">
      <c r="G2701" s="53"/>
      <c r="K2701" s="53"/>
      <c r="L2701" s="53"/>
      <c r="U2701" s="53"/>
      <c r="V2701" s="53"/>
    </row>
    <row r="2702" spans="7:23" x14ac:dyDescent="0.15">
      <c r="G2702" s="53"/>
      <c r="K2702" s="53"/>
      <c r="L2702" s="53"/>
      <c r="U2702" s="53"/>
      <c r="V2702" s="53"/>
    </row>
    <row r="2703" spans="7:23" x14ac:dyDescent="0.15">
      <c r="G2703" s="53"/>
      <c r="K2703" s="53"/>
      <c r="L2703" s="53"/>
      <c r="R2703" s="53"/>
      <c r="U2703" s="53"/>
      <c r="V2703" s="53"/>
    </row>
    <row r="2704" spans="7:23" x14ac:dyDescent="0.15">
      <c r="G2704" s="53"/>
      <c r="K2704" s="53"/>
      <c r="L2704" s="53"/>
      <c r="R2704" s="53"/>
      <c r="U2704" s="53"/>
      <c r="V2704" s="53"/>
    </row>
    <row r="2705" spans="7:23" x14ac:dyDescent="0.15">
      <c r="G2705" s="53"/>
      <c r="K2705" s="53"/>
      <c r="L2705" s="53"/>
      <c r="U2705" s="53"/>
      <c r="V2705" s="53"/>
    </row>
    <row r="2706" spans="7:23" x14ac:dyDescent="0.15">
      <c r="G2706" s="53"/>
      <c r="K2706" s="53"/>
      <c r="L2706" s="53"/>
      <c r="U2706" s="53"/>
    </row>
    <row r="2707" spans="7:23" x14ac:dyDescent="0.15">
      <c r="G2707" s="53"/>
      <c r="K2707" s="53"/>
      <c r="L2707" s="53"/>
      <c r="R2707" s="53"/>
    </row>
    <row r="2708" spans="7:23" x14ac:dyDescent="0.15">
      <c r="G2708" s="53"/>
      <c r="K2708" s="53"/>
      <c r="L2708" s="53"/>
      <c r="R2708" s="53"/>
      <c r="U2708" s="53"/>
      <c r="V2708" s="53"/>
    </row>
    <row r="2709" spans="7:23" x14ac:dyDescent="0.15">
      <c r="G2709" s="53"/>
      <c r="K2709" s="53"/>
      <c r="L2709" s="53"/>
      <c r="R2709" s="53"/>
      <c r="U2709" s="53"/>
    </row>
    <row r="2710" spans="7:23" x14ac:dyDescent="0.15">
      <c r="G2710" s="53"/>
      <c r="K2710" s="53"/>
      <c r="L2710" s="53"/>
      <c r="R2710" s="53"/>
      <c r="U2710" s="53"/>
      <c r="V2710" s="53"/>
    </row>
    <row r="2711" spans="7:23" x14ac:dyDescent="0.15">
      <c r="G2711" s="53"/>
      <c r="K2711" s="53"/>
      <c r="L2711" s="53"/>
    </row>
    <row r="2712" spans="7:23" x14ac:dyDescent="0.15">
      <c r="G2712" s="53"/>
      <c r="K2712" s="53"/>
      <c r="L2712" s="53"/>
      <c r="U2712" s="53"/>
      <c r="V2712" s="53"/>
      <c r="W2712" s="53"/>
    </row>
    <row r="2713" spans="7:23" x14ac:dyDescent="0.15">
      <c r="G2713" s="53"/>
      <c r="K2713" s="53"/>
      <c r="L2713" s="53"/>
      <c r="R2713" s="53"/>
      <c r="U2713" s="53"/>
    </row>
    <row r="2714" spans="7:23" x14ac:dyDescent="0.15">
      <c r="G2714" s="53"/>
      <c r="K2714" s="53"/>
      <c r="L2714" s="53"/>
      <c r="R2714" s="53"/>
      <c r="U2714" s="53"/>
      <c r="V2714" s="53"/>
    </row>
    <row r="2715" spans="7:23" x14ac:dyDescent="0.15">
      <c r="G2715" s="53"/>
      <c r="K2715" s="53"/>
      <c r="L2715" s="53"/>
      <c r="R2715" s="53"/>
      <c r="U2715" s="53"/>
      <c r="V2715" s="53"/>
    </row>
    <row r="2716" spans="7:23" x14ac:dyDescent="0.15">
      <c r="G2716" s="53"/>
      <c r="K2716" s="53"/>
      <c r="L2716" s="53"/>
    </row>
    <row r="2717" spans="7:23" x14ac:dyDescent="0.15">
      <c r="G2717" s="53"/>
      <c r="K2717" s="53"/>
      <c r="L2717" s="53"/>
    </row>
    <row r="2718" spans="7:23" x14ac:dyDescent="0.15">
      <c r="G2718" s="53"/>
      <c r="K2718" s="53"/>
      <c r="L2718" s="53"/>
    </row>
    <row r="2719" spans="7:23" x14ac:dyDescent="0.15">
      <c r="G2719" s="53"/>
      <c r="K2719" s="53"/>
      <c r="L2719" s="53"/>
      <c r="R2719" s="53"/>
      <c r="U2719" s="53"/>
      <c r="V2719" s="53"/>
      <c r="W2719" s="53"/>
    </row>
    <row r="2720" spans="7:23" x14ac:dyDescent="0.15">
      <c r="G2720" s="53"/>
      <c r="K2720" s="53"/>
      <c r="L2720" s="53"/>
      <c r="U2720" s="53"/>
      <c r="V2720" s="53"/>
    </row>
    <row r="2721" spans="7:23" x14ac:dyDescent="0.15">
      <c r="G2721" s="53"/>
      <c r="K2721" s="53"/>
      <c r="L2721" s="53"/>
    </row>
    <row r="2722" spans="7:23" x14ac:dyDescent="0.15">
      <c r="G2722" s="53"/>
      <c r="K2722" s="53"/>
      <c r="L2722" s="53"/>
      <c r="R2722" s="53"/>
      <c r="U2722" s="53"/>
      <c r="V2722" s="53"/>
    </row>
    <row r="2723" spans="7:23" x14ac:dyDescent="0.15">
      <c r="G2723" s="53"/>
      <c r="K2723" s="53"/>
      <c r="L2723" s="53"/>
      <c r="U2723" s="53"/>
      <c r="V2723" s="53"/>
    </row>
    <row r="2724" spans="7:23" x14ac:dyDescent="0.15">
      <c r="G2724" s="53"/>
      <c r="K2724" s="53"/>
      <c r="L2724" s="53"/>
      <c r="U2724" s="53"/>
      <c r="V2724" s="53"/>
    </row>
    <row r="2725" spans="7:23" x14ac:dyDescent="0.15">
      <c r="G2725" s="53"/>
      <c r="K2725" s="53"/>
      <c r="L2725" s="53"/>
    </row>
    <row r="2726" spans="7:23" x14ac:dyDescent="0.15">
      <c r="G2726" s="53"/>
      <c r="K2726" s="53"/>
      <c r="L2726" s="53"/>
      <c r="R2726" s="53"/>
      <c r="U2726" s="53"/>
      <c r="V2726" s="53"/>
    </row>
    <row r="2727" spans="7:23" x14ac:dyDescent="0.15">
      <c r="G2727" s="53"/>
      <c r="K2727" s="53"/>
      <c r="L2727" s="53"/>
      <c r="R2727" s="53"/>
      <c r="U2727" s="53"/>
    </row>
    <row r="2728" spans="7:23" x14ac:dyDescent="0.15">
      <c r="G2728" s="53"/>
      <c r="K2728" s="53"/>
      <c r="L2728" s="53"/>
      <c r="R2728" s="53"/>
      <c r="U2728" s="53"/>
    </row>
    <row r="2729" spans="7:23" x14ac:dyDescent="0.15">
      <c r="G2729" s="53"/>
      <c r="K2729" s="53"/>
      <c r="L2729" s="53"/>
      <c r="R2729" s="53"/>
      <c r="U2729" s="53"/>
    </row>
    <row r="2730" spans="7:23" x14ac:dyDescent="0.15">
      <c r="G2730" s="53"/>
      <c r="K2730" s="53"/>
      <c r="L2730" s="53"/>
      <c r="U2730" s="53"/>
      <c r="V2730" s="53"/>
    </row>
    <row r="2731" spans="7:23" x14ac:dyDescent="0.15">
      <c r="G2731" s="53"/>
      <c r="K2731" s="53"/>
      <c r="L2731" s="53"/>
      <c r="R2731" s="53"/>
      <c r="U2731" s="53"/>
      <c r="V2731" s="53"/>
    </row>
    <row r="2732" spans="7:23" x14ac:dyDescent="0.15">
      <c r="G2732" s="53"/>
      <c r="K2732" s="53"/>
      <c r="L2732" s="53"/>
    </row>
    <row r="2733" spans="7:23" x14ac:dyDescent="0.15">
      <c r="G2733" s="53"/>
      <c r="K2733" s="53"/>
      <c r="L2733" s="53"/>
      <c r="R2733" s="53"/>
      <c r="U2733" s="53"/>
      <c r="V2733" s="53"/>
    </row>
    <row r="2734" spans="7:23" x14ac:dyDescent="0.15">
      <c r="G2734" s="53"/>
      <c r="K2734" s="53"/>
      <c r="L2734" s="53"/>
      <c r="R2734" s="53"/>
      <c r="U2734" s="53"/>
      <c r="V2734" s="53"/>
      <c r="W2734" s="53"/>
    </row>
    <row r="2735" spans="7:23" x14ac:dyDescent="0.15">
      <c r="G2735" s="53"/>
      <c r="K2735" s="53"/>
      <c r="L2735" s="53"/>
    </row>
    <row r="2736" spans="7:23" x14ac:dyDescent="0.15">
      <c r="G2736" s="53"/>
      <c r="K2736" s="53"/>
      <c r="L2736" s="53"/>
      <c r="R2736" s="53"/>
      <c r="U2736" s="53"/>
      <c r="V2736" s="53"/>
      <c r="W2736" s="53"/>
    </row>
    <row r="2737" spans="7:23" x14ac:dyDescent="0.15">
      <c r="G2737" s="53"/>
      <c r="K2737" s="53"/>
      <c r="L2737" s="53"/>
      <c r="R2737" s="53"/>
      <c r="U2737" s="53"/>
      <c r="V2737" s="53"/>
    </row>
    <row r="2738" spans="7:23" x14ac:dyDescent="0.15">
      <c r="G2738" s="53"/>
      <c r="K2738" s="53"/>
      <c r="L2738" s="53"/>
      <c r="R2738" s="53"/>
      <c r="U2738" s="53"/>
      <c r="V2738" s="53"/>
    </row>
    <row r="2739" spans="7:23" x14ac:dyDescent="0.15">
      <c r="G2739" s="53"/>
      <c r="K2739" s="53"/>
      <c r="L2739" s="53"/>
      <c r="R2739" s="53"/>
      <c r="U2739" s="53"/>
      <c r="V2739" s="53"/>
    </row>
    <row r="2740" spans="7:23" x14ac:dyDescent="0.15">
      <c r="G2740" s="53"/>
      <c r="K2740" s="53"/>
      <c r="L2740" s="53"/>
      <c r="R2740" s="53"/>
      <c r="U2740" s="53"/>
      <c r="V2740" s="53"/>
    </row>
    <row r="2741" spans="7:23" x14ac:dyDescent="0.15">
      <c r="G2741" s="53"/>
      <c r="K2741" s="53"/>
      <c r="L2741" s="53"/>
    </row>
    <row r="2742" spans="7:23" x14ac:dyDescent="0.15">
      <c r="G2742" s="53"/>
      <c r="K2742" s="53"/>
      <c r="L2742" s="53"/>
      <c r="U2742" s="53"/>
      <c r="V2742" s="53"/>
    </row>
    <row r="2743" spans="7:23" x14ac:dyDescent="0.15">
      <c r="G2743" s="53"/>
      <c r="K2743" s="53"/>
      <c r="L2743" s="53"/>
      <c r="R2743" s="53"/>
      <c r="U2743" s="53"/>
      <c r="V2743" s="53"/>
      <c r="W2743" s="53"/>
    </row>
    <row r="2744" spans="7:23" x14ac:dyDescent="0.15">
      <c r="G2744" s="53"/>
      <c r="K2744" s="53"/>
      <c r="L2744" s="53"/>
      <c r="R2744" s="53"/>
      <c r="U2744" s="53"/>
      <c r="V2744" s="53"/>
    </row>
    <row r="2745" spans="7:23" x14ac:dyDescent="0.15">
      <c r="G2745" s="53"/>
      <c r="K2745" s="53"/>
      <c r="L2745" s="53"/>
      <c r="R2745" s="53"/>
      <c r="U2745" s="53"/>
      <c r="V2745" s="53"/>
    </row>
    <row r="2746" spans="7:23" x14ac:dyDescent="0.15">
      <c r="G2746" s="53"/>
      <c r="K2746" s="53"/>
      <c r="L2746" s="53"/>
      <c r="R2746" s="53"/>
      <c r="U2746" s="53"/>
      <c r="V2746" s="53"/>
      <c r="W2746" s="53"/>
    </row>
    <row r="2747" spans="7:23" x14ac:dyDescent="0.15">
      <c r="G2747" s="53"/>
      <c r="K2747" s="53"/>
      <c r="L2747" s="53"/>
      <c r="R2747" s="53"/>
      <c r="U2747" s="53"/>
      <c r="V2747" s="53"/>
    </row>
    <row r="2748" spans="7:23" x14ac:dyDescent="0.15">
      <c r="G2748" s="53"/>
      <c r="K2748" s="53"/>
      <c r="L2748" s="53"/>
    </row>
    <row r="2749" spans="7:23" x14ac:dyDescent="0.15">
      <c r="G2749" s="53"/>
      <c r="K2749" s="53"/>
      <c r="L2749" s="53"/>
      <c r="R2749" s="53"/>
      <c r="U2749" s="53"/>
      <c r="V2749" s="53"/>
    </row>
    <row r="2750" spans="7:23" x14ac:dyDescent="0.15">
      <c r="G2750" s="53"/>
      <c r="K2750" s="53"/>
      <c r="L2750" s="53"/>
    </row>
    <row r="2751" spans="7:23" x14ac:dyDescent="0.15">
      <c r="G2751" s="53"/>
      <c r="K2751" s="53"/>
      <c r="L2751" s="53"/>
      <c r="R2751" s="53"/>
    </row>
    <row r="2752" spans="7:23" x14ac:dyDescent="0.15">
      <c r="G2752" s="53"/>
      <c r="K2752" s="53"/>
      <c r="L2752" s="53"/>
    </row>
    <row r="2753" spans="7:23" x14ac:dyDescent="0.15">
      <c r="G2753" s="53"/>
      <c r="K2753" s="53"/>
      <c r="L2753" s="53"/>
    </row>
    <row r="2754" spans="7:23" x14ac:dyDescent="0.15">
      <c r="G2754" s="53"/>
      <c r="K2754" s="53"/>
      <c r="L2754" s="53"/>
    </row>
    <row r="2755" spans="7:23" x14ac:dyDescent="0.15">
      <c r="G2755" s="53"/>
      <c r="K2755" s="53"/>
      <c r="L2755" s="53"/>
      <c r="U2755" s="53"/>
      <c r="V2755" s="53"/>
    </row>
    <row r="2756" spans="7:23" x14ac:dyDescent="0.15">
      <c r="G2756" s="53"/>
      <c r="K2756" s="53"/>
      <c r="L2756" s="53"/>
      <c r="R2756" s="53"/>
      <c r="U2756" s="53"/>
      <c r="V2756" s="53"/>
    </row>
    <row r="2757" spans="7:23" x14ac:dyDescent="0.15">
      <c r="G2757" s="53"/>
      <c r="K2757" s="53"/>
      <c r="L2757" s="53"/>
      <c r="U2757" s="53"/>
      <c r="V2757" s="53"/>
    </row>
    <row r="2758" spans="7:23" x14ac:dyDescent="0.15">
      <c r="G2758" s="53"/>
      <c r="K2758" s="53"/>
      <c r="L2758" s="53"/>
    </row>
    <row r="2759" spans="7:23" x14ac:dyDescent="0.15">
      <c r="G2759" s="53"/>
      <c r="K2759" s="53"/>
      <c r="L2759" s="53"/>
      <c r="U2759" s="53"/>
      <c r="V2759" s="53"/>
    </row>
    <row r="2760" spans="7:23" x14ac:dyDescent="0.15">
      <c r="G2760" s="53"/>
      <c r="K2760" s="53"/>
      <c r="L2760" s="53"/>
      <c r="R2760" s="53"/>
      <c r="U2760" s="53"/>
      <c r="V2760" s="53"/>
    </row>
    <row r="2761" spans="7:23" x14ac:dyDescent="0.15">
      <c r="G2761" s="53"/>
      <c r="K2761" s="53"/>
      <c r="L2761" s="53"/>
      <c r="U2761" s="53"/>
      <c r="V2761" s="53"/>
    </row>
    <row r="2762" spans="7:23" x14ac:dyDescent="0.15">
      <c r="G2762" s="53"/>
      <c r="K2762" s="53"/>
      <c r="L2762" s="53"/>
    </row>
    <row r="2763" spans="7:23" x14ac:dyDescent="0.15">
      <c r="G2763" s="53"/>
      <c r="K2763" s="53"/>
      <c r="L2763" s="53"/>
      <c r="U2763" s="53"/>
      <c r="V2763" s="53"/>
    </row>
    <row r="2764" spans="7:23" x14ac:dyDescent="0.15">
      <c r="G2764" s="53"/>
      <c r="K2764" s="53"/>
      <c r="L2764" s="53"/>
      <c r="U2764" s="53"/>
      <c r="V2764" s="53"/>
    </row>
    <row r="2765" spans="7:23" x14ac:dyDescent="0.15">
      <c r="G2765" s="53"/>
      <c r="K2765" s="53"/>
      <c r="L2765" s="53"/>
      <c r="R2765" s="53"/>
      <c r="U2765" s="53"/>
      <c r="V2765" s="53"/>
    </row>
    <row r="2766" spans="7:23" x14ac:dyDescent="0.15">
      <c r="G2766" s="53"/>
      <c r="K2766" s="53"/>
      <c r="L2766" s="53"/>
      <c r="U2766" s="53"/>
      <c r="V2766" s="53"/>
      <c r="W2766" s="53"/>
    </row>
    <row r="2767" spans="7:23" x14ac:dyDescent="0.15">
      <c r="G2767" s="53"/>
      <c r="K2767" s="53"/>
      <c r="L2767" s="53"/>
    </row>
    <row r="2768" spans="7:23" x14ac:dyDescent="0.15">
      <c r="G2768" s="53"/>
      <c r="K2768" s="53"/>
      <c r="L2768" s="53"/>
      <c r="U2768" s="53"/>
      <c r="V2768" s="53"/>
    </row>
    <row r="2769" spans="7:22" x14ac:dyDescent="0.15">
      <c r="G2769" s="53"/>
      <c r="K2769" s="53"/>
      <c r="L2769" s="53"/>
    </row>
    <row r="2770" spans="7:22" x14ac:dyDescent="0.15">
      <c r="G2770" s="53"/>
      <c r="K2770" s="53"/>
      <c r="L2770" s="53"/>
      <c r="R2770" s="53"/>
    </row>
    <row r="2771" spans="7:22" x14ac:dyDescent="0.15">
      <c r="G2771" s="53"/>
      <c r="K2771" s="53"/>
      <c r="L2771" s="53"/>
      <c r="U2771" s="53"/>
      <c r="V2771" s="53"/>
    </row>
    <row r="2772" spans="7:22" x14ac:dyDescent="0.15">
      <c r="G2772" s="53"/>
      <c r="K2772" s="53"/>
      <c r="L2772" s="53"/>
      <c r="R2772" s="53"/>
      <c r="U2772" s="53"/>
      <c r="V2772" s="53"/>
    </row>
    <row r="2773" spans="7:22" x14ac:dyDescent="0.15">
      <c r="G2773" s="53"/>
      <c r="K2773" s="53"/>
      <c r="L2773" s="53"/>
      <c r="R2773" s="53"/>
      <c r="U2773" s="53"/>
    </row>
    <row r="2774" spans="7:22" x14ac:dyDescent="0.15">
      <c r="G2774" s="53"/>
      <c r="K2774" s="53"/>
      <c r="L2774" s="53"/>
    </row>
    <row r="2775" spans="7:22" x14ac:dyDescent="0.15">
      <c r="G2775" s="53"/>
      <c r="K2775" s="53"/>
      <c r="L2775" s="53"/>
    </row>
    <row r="2776" spans="7:22" x14ac:dyDescent="0.15">
      <c r="G2776" s="53"/>
      <c r="K2776" s="53"/>
      <c r="L2776" s="53"/>
      <c r="R2776" s="53"/>
    </row>
    <row r="2777" spans="7:22" x14ac:dyDescent="0.15">
      <c r="G2777" s="53"/>
      <c r="K2777" s="53"/>
      <c r="L2777" s="53"/>
      <c r="R2777" s="53"/>
      <c r="U2777" s="53"/>
      <c r="V2777" s="53"/>
    </row>
    <row r="2778" spans="7:22" x14ac:dyDescent="0.15">
      <c r="G2778" s="53"/>
      <c r="K2778" s="53"/>
      <c r="L2778" s="53"/>
      <c r="R2778" s="53"/>
      <c r="U2778" s="53"/>
      <c r="V2778" s="53"/>
    </row>
    <row r="2779" spans="7:22" x14ac:dyDescent="0.15">
      <c r="G2779" s="53"/>
      <c r="K2779" s="53"/>
      <c r="L2779" s="53"/>
      <c r="U2779" s="53"/>
      <c r="V2779" s="53"/>
    </row>
    <row r="2780" spans="7:22" x14ac:dyDescent="0.15">
      <c r="G2780" s="53"/>
      <c r="K2780" s="53"/>
      <c r="L2780" s="53"/>
      <c r="R2780" s="53"/>
      <c r="U2780" s="53"/>
      <c r="V2780" s="53"/>
    </row>
    <row r="2781" spans="7:22" x14ac:dyDescent="0.15">
      <c r="G2781" s="53"/>
      <c r="K2781" s="53"/>
      <c r="L2781" s="53"/>
      <c r="U2781" s="53"/>
    </row>
    <row r="2782" spans="7:22" x14ac:dyDescent="0.15">
      <c r="G2782" s="53"/>
      <c r="K2782" s="53"/>
      <c r="L2782" s="53"/>
      <c r="R2782" s="53"/>
      <c r="U2782" s="53"/>
      <c r="V2782" s="53"/>
    </row>
    <row r="2783" spans="7:22" x14ac:dyDescent="0.15">
      <c r="G2783" s="53"/>
      <c r="K2783" s="53"/>
      <c r="L2783" s="53"/>
      <c r="R2783" s="53"/>
      <c r="U2783" s="53"/>
      <c r="V2783" s="53"/>
    </row>
    <row r="2784" spans="7:22" x14ac:dyDescent="0.15">
      <c r="G2784" s="53"/>
      <c r="K2784" s="53"/>
      <c r="L2784" s="53"/>
    </row>
    <row r="2785" spans="7:23" x14ac:dyDescent="0.15">
      <c r="G2785" s="53"/>
      <c r="K2785" s="53"/>
      <c r="L2785" s="53"/>
      <c r="U2785" s="53"/>
      <c r="V2785" s="53"/>
    </row>
    <row r="2786" spans="7:23" x14ac:dyDescent="0.15">
      <c r="G2786" s="53"/>
      <c r="K2786" s="53"/>
      <c r="L2786" s="53"/>
      <c r="U2786" s="53"/>
    </row>
    <row r="2787" spans="7:23" x14ac:dyDescent="0.15">
      <c r="G2787" s="53"/>
      <c r="K2787" s="53"/>
      <c r="L2787" s="53"/>
      <c r="R2787" s="53"/>
      <c r="U2787" s="53"/>
      <c r="V2787" s="53"/>
    </row>
    <row r="2788" spans="7:23" x14ac:dyDescent="0.15">
      <c r="G2788" s="53"/>
      <c r="K2788" s="53"/>
      <c r="L2788" s="53"/>
      <c r="R2788" s="53"/>
      <c r="U2788" s="53"/>
      <c r="V2788" s="53"/>
    </row>
    <row r="2789" spans="7:23" x14ac:dyDescent="0.15">
      <c r="G2789" s="53"/>
      <c r="K2789" s="53"/>
      <c r="L2789" s="53"/>
      <c r="U2789" s="53"/>
      <c r="V2789" s="53"/>
    </row>
    <row r="2790" spans="7:23" x14ac:dyDescent="0.15">
      <c r="G2790" s="53"/>
      <c r="K2790" s="53"/>
      <c r="L2790" s="53"/>
      <c r="U2790" s="53"/>
      <c r="V2790" s="53"/>
      <c r="W2790" s="53"/>
    </row>
    <row r="2791" spans="7:23" x14ac:dyDescent="0.15">
      <c r="G2791" s="53"/>
      <c r="K2791" s="53"/>
      <c r="L2791" s="53"/>
    </row>
    <row r="2792" spans="7:23" x14ac:dyDescent="0.15">
      <c r="G2792" s="53"/>
      <c r="K2792" s="53"/>
      <c r="L2792" s="53"/>
    </row>
    <row r="2793" spans="7:23" x14ac:dyDescent="0.15">
      <c r="G2793" s="53"/>
      <c r="K2793" s="53"/>
      <c r="L2793" s="53"/>
    </row>
    <row r="2794" spans="7:23" x14ac:dyDescent="0.15">
      <c r="G2794" s="53"/>
      <c r="K2794" s="53"/>
      <c r="L2794" s="53"/>
      <c r="U2794" s="53"/>
      <c r="V2794" s="53"/>
    </row>
    <row r="2795" spans="7:23" x14ac:dyDescent="0.15">
      <c r="G2795" s="53"/>
      <c r="K2795" s="53"/>
      <c r="L2795" s="53"/>
    </row>
    <row r="2796" spans="7:23" x14ac:dyDescent="0.15">
      <c r="G2796" s="53"/>
      <c r="K2796" s="53"/>
      <c r="L2796" s="53"/>
      <c r="R2796" s="53"/>
    </row>
    <row r="2797" spans="7:23" x14ac:dyDescent="0.15">
      <c r="G2797" s="53"/>
      <c r="K2797" s="53"/>
      <c r="L2797" s="53"/>
      <c r="R2797" s="53"/>
      <c r="U2797" s="53"/>
      <c r="V2797" s="53"/>
    </row>
    <row r="2798" spans="7:23" x14ac:dyDescent="0.15">
      <c r="G2798" s="53"/>
      <c r="K2798" s="53"/>
      <c r="L2798" s="53"/>
    </row>
    <row r="2799" spans="7:23" x14ac:dyDescent="0.15">
      <c r="G2799" s="53"/>
      <c r="K2799" s="53"/>
      <c r="L2799" s="53"/>
      <c r="R2799" s="53"/>
      <c r="U2799" s="53"/>
      <c r="V2799" s="53"/>
    </row>
    <row r="2800" spans="7:23" x14ac:dyDescent="0.15">
      <c r="G2800" s="53"/>
      <c r="K2800" s="53"/>
      <c r="L2800" s="53"/>
      <c r="R2800" s="53"/>
      <c r="U2800" s="53"/>
      <c r="V2800" s="53"/>
    </row>
    <row r="2801" spans="7:22" x14ac:dyDescent="0.15">
      <c r="G2801" s="53"/>
      <c r="K2801" s="53"/>
      <c r="L2801" s="53"/>
    </row>
    <row r="2802" spans="7:22" x14ac:dyDescent="0.15">
      <c r="G2802" s="53"/>
      <c r="K2802" s="53"/>
      <c r="L2802" s="53"/>
    </row>
    <row r="2803" spans="7:22" x14ac:dyDescent="0.15">
      <c r="G2803" s="53"/>
      <c r="K2803" s="53"/>
      <c r="L2803" s="53"/>
      <c r="U2803" s="53"/>
      <c r="V2803" s="53"/>
    </row>
    <row r="2804" spans="7:22" x14ac:dyDescent="0.15">
      <c r="G2804" s="53"/>
      <c r="K2804" s="53"/>
      <c r="L2804" s="53"/>
      <c r="R2804" s="53"/>
      <c r="U2804" s="53"/>
      <c r="V2804" s="53"/>
    </row>
    <row r="2805" spans="7:22" x14ac:dyDescent="0.15">
      <c r="G2805" s="53"/>
      <c r="K2805" s="53"/>
      <c r="L2805" s="53"/>
      <c r="R2805" s="53"/>
      <c r="U2805" s="53"/>
      <c r="V2805" s="53"/>
    </row>
    <row r="2806" spans="7:22" x14ac:dyDescent="0.15">
      <c r="G2806" s="53"/>
      <c r="K2806" s="53"/>
      <c r="L2806" s="53"/>
    </row>
    <row r="2807" spans="7:22" x14ac:dyDescent="0.15">
      <c r="G2807" s="53"/>
      <c r="K2807" s="53"/>
      <c r="L2807" s="53"/>
      <c r="R2807" s="53"/>
      <c r="U2807" s="53"/>
      <c r="V2807" s="53"/>
    </row>
    <row r="2808" spans="7:22" x14ac:dyDescent="0.15">
      <c r="G2808" s="53"/>
      <c r="K2808" s="53"/>
      <c r="L2808" s="53"/>
      <c r="U2808" s="53"/>
      <c r="V2808" s="53"/>
    </row>
    <row r="2809" spans="7:22" x14ac:dyDescent="0.15">
      <c r="G2809" s="53"/>
      <c r="K2809" s="53"/>
      <c r="L2809" s="53"/>
      <c r="U2809" s="53"/>
    </row>
    <row r="2810" spans="7:22" x14ac:dyDescent="0.15">
      <c r="G2810" s="53"/>
      <c r="K2810" s="53"/>
      <c r="L2810" s="53"/>
      <c r="R2810" s="53"/>
      <c r="U2810" s="53"/>
      <c r="V2810" s="53"/>
    </row>
    <row r="2811" spans="7:22" x14ac:dyDescent="0.15">
      <c r="G2811" s="53"/>
      <c r="K2811" s="53"/>
      <c r="L2811" s="53"/>
      <c r="U2811" s="53"/>
      <c r="V2811" s="53"/>
    </row>
    <row r="2812" spans="7:22" x14ac:dyDescent="0.15">
      <c r="G2812" s="53"/>
      <c r="K2812" s="53"/>
      <c r="L2812" s="53"/>
      <c r="R2812" s="53"/>
      <c r="U2812" s="53"/>
    </row>
    <row r="2813" spans="7:22" x14ac:dyDescent="0.15">
      <c r="G2813" s="53"/>
      <c r="K2813" s="53"/>
      <c r="L2813" s="53"/>
      <c r="U2813" s="53"/>
      <c r="V2813" s="53"/>
    </row>
    <row r="2814" spans="7:22" x14ac:dyDescent="0.15">
      <c r="G2814" s="53"/>
      <c r="K2814" s="53"/>
      <c r="L2814" s="53"/>
      <c r="R2814" s="53"/>
      <c r="U2814" s="53"/>
      <c r="V2814" s="53"/>
    </row>
    <row r="2815" spans="7:22" x14ac:dyDescent="0.15">
      <c r="G2815" s="53"/>
      <c r="K2815" s="53"/>
      <c r="L2815" s="53"/>
      <c r="U2815" s="53"/>
      <c r="V2815" s="53"/>
    </row>
    <row r="2816" spans="7:22" x14ac:dyDescent="0.15">
      <c r="G2816" s="53"/>
      <c r="K2816" s="53"/>
      <c r="L2816" s="53"/>
    </row>
    <row r="2817" spans="7:22" x14ac:dyDescent="0.15">
      <c r="G2817" s="53"/>
      <c r="K2817" s="53"/>
      <c r="L2817" s="53"/>
      <c r="R2817" s="53"/>
      <c r="U2817" s="53"/>
      <c r="V2817" s="53"/>
    </row>
    <row r="2818" spans="7:22" x14ac:dyDescent="0.15">
      <c r="G2818" s="53"/>
      <c r="K2818" s="53"/>
      <c r="L2818" s="53"/>
      <c r="U2818" s="53"/>
      <c r="V2818" s="53"/>
    </row>
    <row r="2819" spans="7:22" x14ac:dyDescent="0.15">
      <c r="G2819" s="53"/>
      <c r="K2819" s="53"/>
      <c r="L2819" s="53"/>
      <c r="R2819" s="53"/>
      <c r="U2819" s="53"/>
      <c r="V2819" s="53"/>
    </row>
    <row r="2820" spans="7:22" x14ac:dyDescent="0.15">
      <c r="G2820" s="53"/>
      <c r="K2820" s="53"/>
      <c r="L2820" s="53"/>
      <c r="U2820" s="53"/>
      <c r="V2820" s="53"/>
    </row>
    <row r="2821" spans="7:22" x14ac:dyDescent="0.15">
      <c r="G2821" s="53"/>
      <c r="K2821" s="53"/>
      <c r="L2821" s="53"/>
    </row>
    <row r="2822" spans="7:22" x14ac:dyDescent="0.15">
      <c r="G2822" s="53"/>
      <c r="K2822" s="53"/>
      <c r="L2822" s="53"/>
      <c r="R2822" s="53"/>
      <c r="U2822" s="53"/>
      <c r="V2822" s="53"/>
    </row>
    <row r="2823" spans="7:22" x14ac:dyDescent="0.15">
      <c r="G2823" s="53"/>
      <c r="K2823" s="53"/>
      <c r="L2823" s="53"/>
      <c r="U2823" s="53"/>
      <c r="V2823" s="53"/>
    </row>
    <row r="2824" spans="7:22" x14ac:dyDescent="0.15">
      <c r="G2824" s="53"/>
      <c r="K2824" s="53"/>
      <c r="L2824" s="53"/>
      <c r="U2824" s="53"/>
    </row>
    <row r="2825" spans="7:22" x14ac:dyDescent="0.15">
      <c r="G2825" s="53"/>
      <c r="K2825" s="53"/>
      <c r="L2825" s="53"/>
    </row>
    <row r="2826" spans="7:22" x14ac:dyDescent="0.15">
      <c r="G2826" s="53"/>
      <c r="K2826" s="53"/>
      <c r="L2826" s="53"/>
      <c r="R2826" s="53"/>
    </row>
    <row r="2827" spans="7:22" x14ac:dyDescent="0.15">
      <c r="G2827" s="53"/>
      <c r="K2827" s="53"/>
      <c r="L2827" s="53"/>
      <c r="R2827" s="53"/>
    </row>
    <row r="2828" spans="7:22" x14ac:dyDescent="0.15">
      <c r="G2828" s="53"/>
      <c r="K2828" s="53"/>
      <c r="L2828" s="53"/>
      <c r="R2828" s="53"/>
    </row>
    <row r="2829" spans="7:22" x14ac:dyDescent="0.15">
      <c r="G2829" s="53"/>
      <c r="K2829" s="53"/>
      <c r="L2829" s="53"/>
      <c r="U2829" s="53"/>
      <c r="V2829" s="53"/>
    </row>
    <row r="2830" spans="7:22" x14ac:dyDescent="0.15">
      <c r="G2830" s="53"/>
      <c r="K2830" s="53"/>
      <c r="L2830" s="53"/>
    </row>
    <row r="2831" spans="7:22" x14ac:dyDescent="0.15">
      <c r="G2831" s="53"/>
      <c r="K2831" s="53"/>
      <c r="L2831" s="53"/>
      <c r="U2831" s="53"/>
      <c r="V2831" s="53"/>
    </row>
    <row r="2832" spans="7:22" x14ac:dyDescent="0.15">
      <c r="G2832" s="53"/>
      <c r="K2832" s="53"/>
      <c r="L2832" s="53"/>
      <c r="R2832" s="53"/>
      <c r="U2832" s="53"/>
      <c r="V2832" s="53"/>
    </row>
    <row r="2833" spans="7:23" x14ac:dyDescent="0.15">
      <c r="G2833" s="53"/>
      <c r="K2833" s="53"/>
      <c r="L2833" s="53"/>
    </row>
    <row r="2834" spans="7:23" x14ac:dyDescent="0.15">
      <c r="G2834" s="53"/>
      <c r="K2834" s="53"/>
      <c r="L2834" s="53"/>
      <c r="R2834" s="53"/>
      <c r="U2834" s="53"/>
      <c r="V2834" s="53"/>
    </row>
    <row r="2835" spans="7:23" x14ac:dyDescent="0.15">
      <c r="G2835" s="53"/>
      <c r="K2835" s="53"/>
      <c r="L2835" s="53"/>
      <c r="U2835" s="53"/>
      <c r="V2835" s="53"/>
      <c r="W2835" s="53"/>
    </row>
    <row r="2836" spans="7:23" x14ac:dyDescent="0.15">
      <c r="G2836" s="53"/>
      <c r="K2836" s="53"/>
      <c r="L2836" s="53"/>
      <c r="R2836" s="53"/>
      <c r="U2836" s="53"/>
      <c r="V2836" s="53"/>
    </row>
    <row r="2837" spans="7:23" x14ac:dyDescent="0.15">
      <c r="G2837" s="53"/>
      <c r="K2837" s="53"/>
      <c r="L2837" s="53"/>
      <c r="R2837" s="53"/>
      <c r="U2837" s="53"/>
      <c r="V2837" s="53"/>
    </row>
    <row r="2838" spans="7:23" x14ac:dyDescent="0.15">
      <c r="G2838" s="53"/>
      <c r="K2838" s="53"/>
      <c r="L2838" s="53"/>
      <c r="U2838" s="53"/>
      <c r="V2838" s="53"/>
    </row>
    <row r="2839" spans="7:23" x14ac:dyDescent="0.15">
      <c r="G2839" s="53"/>
      <c r="K2839" s="53"/>
      <c r="L2839" s="53"/>
    </row>
    <row r="2840" spans="7:23" x14ac:dyDescent="0.15">
      <c r="G2840" s="53"/>
      <c r="K2840" s="53"/>
      <c r="L2840" s="53"/>
      <c r="R2840" s="53"/>
      <c r="U2840" s="53"/>
      <c r="V2840" s="53"/>
    </row>
    <row r="2841" spans="7:23" x14ac:dyDescent="0.15">
      <c r="G2841" s="53"/>
      <c r="K2841" s="53"/>
      <c r="L2841" s="53"/>
      <c r="U2841" s="53"/>
      <c r="V2841" s="53"/>
    </row>
    <row r="2842" spans="7:23" x14ac:dyDescent="0.15">
      <c r="G2842" s="53"/>
      <c r="K2842" s="53"/>
      <c r="L2842" s="53"/>
      <c r="U2842" s="53"/>
      <c r="V2842" s="53"/>
      <c r="W2842" s="53"/>
    </row>
    <row r="2843" spans="7:23" x14ac:dyDescent="0.15">
      <c r="G2843" s="53"/>
      <c r="K2843" s="53"/>
      <c r="L2843" s="53"/>
      <c r="U2843" s="53"/>
      <c r="V2843" s="53"/>
    </row>
    <row r="2844" spans="7:23" x14ac:dyDescent="0.15">
      <c r="G2844" s="53"/>
      <c r="K2844" s="53"/>
      <c r="L2844" s="53"/>
      <c r="U2844" s="53"/>
      <c r="V2844" s="53"/>
    </row>
    <row r="2845" spans="7:23" x14ac:dyDescent="0.15">
      <c r="G2845" s="53"/>
      <c r="K2845" s="53"/>
      <c r="L2845" s="53"/>
      <c r="R2845" s="53"/>
      <c r="U2845" s="53"/>
      <c r="V2845" s="53"/>
    </row>
    <row r="2846" spans="7:23" x14ac:dyDescent="0.15">
      <c r="G2846" s="53"/>
      <c r="K2846" s="53"/>
      <c r="L2846" s="53"/>
      <c r="R2846" s="53"/>
      <c r="U2846" s="53"/>
      <c r="V2846" s="53"/>
    </row>
    <row r="2847" spans="7:23" x14ac:dyDescent="0.15">
      <c r="G2847" s="53"/>
      <c r="K2847" s="53"/>
      <c r="L2847" s="53"/>
      <c r="R2847" s="53"/>
      <c r="U2847" s="53"/>
      <c r="V2847" s="53"/>
    </row>
    <row r="2848" spans="7:23" x14ac:dyDescent="0.15">
      <c r="G2848" s="53"/>
      <c r="K2848" s="53"/>
      <c r="L2848" s="53"/>
      <c r="R2848" s="53"/>
    </row>
    <row r="2849" spans="7:22" x14ac:dyDescent="0.15">
      <c r="G2849" s="53"/>
      <c r="K2849" s="53"/>
      <c r="L2849" s="53"/>
      <c r="R2849" s="53"/>
      <c r="U2849" s="53"/>
      <c r="V2849" s="53"/>
    </row>
    <row r="2850" spans="7:22" x14ac:dyDescent="0.15">
      <c r="G2850" s="53"/>
      <c r="K2850" s="53"/>
      <c r="L2850" s="53"/>
      <c r="R2850" s="53"/>
      <c r="U2850" s="53"/>
      <c r="V2850" s="53"/>
    </row>
    <row r="2851" spans="7:22" x14ac:dyDescent="0.15">
      <c r="G2851" s="53"/>
      <c r="K2851" s="53"/>
      <c r="L2851" s="53"/>
    </row>
    <row r="2852" spans="7:22" x14ac:dyDescent="0.15">
      <c r="G2852" s="53"/>
      <c r="K2852" s="53"/>
      <c r="L2852" s="53"/>
      <c r="U2852" s="53"/>
      <c r="V2852" s="53"/>
    </row>
    <row r="2853" spans="7:22" x14ac:dyDescent="0.15">
      <c r="G2853" s="53"/>
      <c r="K2853" s="53"/>
      <c r="L2853" s="53"/>
    </row>
    <row r="2854" spans="7:22" x14ac:dyDescent="0.15">
      <c r="G2854" s="53"/>
      <c r="K2854" s="53"/>
      <c r="L2854" s="53"/>
      <c r="R2854" s="53"/>
    </row>
    <row r="2855" spans="7:22" x14ac:dyDescent="0.15">
      <c r="G2855" s="53"/>
      <c r="K2855" s="53"/>
      <c r="L2855" s="53"/>
      <c r="U2855" s="53"/>
      <c r="V2855" s="53"/>
    </row>
    <row r="2856" spans="7:22" x14ac:dyDescent="0.15">
      <c r="G2856" s="53"/>
      <c r="K2856" s="53"/>
      <c r="L2856" s="53"/>
      <c r="U2856" s="53"/>
      <c r="V2856" s="53"/>
    </row>
    <row r="2857" spans="7:22" x14ac:dyDescent="0.15">
      <c r="G2857" s="53"/>
      <c r="K2857" s="53"/>
      <c r="L2857" s="53"/>
      <c r="U2857" s="53"/>
      <c r="V2857" s="53"/>
    </row>
    <row r="2858" spans="7:22" x14ac:dyDescent="0.15">
      <c r="G2858" s="53"/>
      <c r="K2858" s="53"/>
      <c r="L2858" s="53"/>
      <c r="U2858" s="53"/>
      <c r="V2858" s="53"/>
    </row>
    <row r="2859" spans="7:22" x14ac:dyDescent="0.15">
      <c r="G2859" s="53"/>
      <c r="K2859" s="53"/>
      <c r="L2859" s="53"/>
      <c r="R2859" s="53"/>
    </row>
    <row r="2860" spans="7:22" x14ac:dyDescent="0.15">
      <c r="G2860" s="53"/>
      <c r="K2860" s="53"/>
      <c r="L2860" s="53"/>
      <c r="R2860" s="53"/>
      <c r="U2860" s="53"/>
      <c r="V2860" s="53"/>
    </row>
    <row r="2861" spans="7:22" x14ac:dyDescent="0.15">
      <c r="G2861" s="53"/>
      <c r="K2861" s="53"/>
      <c r="L2861" s="53"/>
      <c r="R2861" s="53"/>
      <c r="U2861" s="53"/>
    </row>
    <row r="2862" spans="7:22" x14ac:dyDescent="0.15">
      <c r="G2862" s="53"/>
      <c r="K2862" s="53"/>
      <c r="L2862" s="53"/>
      <c r="R2862" s="53"/>
      <c r="U2862" s="53"/>
      <c r="V2862" s="53"/>
    </row>
    <row r="2863" spans="7:22" x14ac:dyDescent="0.15">
      <c r="G2863" s="53"/>
      <c r="K2863" s="53"/>
      <c r="L2863" s="53"/>
      <c r="R2863" s="53"/>
      <c r="U2863" s="53"/>
      <c r="V2863" s="53"/>
    </row>
    <row r="2864" spans="7:22" x14ac:dyDescent="0.15">
      <c r="G2864" s="53"/>
      <c r="K2864" s="53"/>
      <c r="L2864" s="53"/>
      <c r="R2864" s="53"/>
      <c r="U2864" s="53"/>
      <c r="V2864" s="53"/>
    </row>
    <row r="2865" spans="7:22" x14ac:dyDescent="0.15">
      <c r="G2865" s="53"/>
      <c r="K2865" s="53"/>
      <c r="L2865" s="53"/>
      <c r="U2865" s="53"/>
      <c r="V2865" s="53"/>
    </row>
    <row r="2866" spans="7:22" x14ac:dyDescent="0.15">
      <c r="G2866" s="53"/>
      <c r="K2866" s="53"/>
      <c r="L2866" s="53"/>
      <c r="R2866" s="53"/>
      <c r="U2866" s="53"/>
    </row>
    <row r="2867" spans="7:22" x14ac:dyDescent="0.15">
      <c r="G2867" s="53"/>
      <c r="K2867" s="53"/>
      <c r="L2867" s="53"/>
      <c r="R2867" s="53"/>
      <c r="U2867" s="53"/>
      <c r="V2867" s="53"/>
    </row>
    <row r="2868" spans="7:22" x14ac:dyDescent="0.15">
      <c r="G2868" s="53"/>
      <c r="K2868" s="53"/>
      <c r="L2868" s="53"/>
      <c r="U2868" s="53"/>
      <c r="V2868" s="53"/>
    </row>
    <row r="2869" spans="7:22" x14ac:dyDescent="0.15">
      <c r="G2869" s="53"/>
      <c r="K2869" s="53"/>
      <c r="L2869" s="53"/>
      <c r="U2869" s="53"/>
      <c r="V2869" s="53"/>
    </row>
    <row r="2870" spans="7:22" x14ac:dyDescent="0.15">
      <c r="G2870" s="53"/>
      <c r="K2870" s="53"/>
      <c r="L2870" s="53"/>
      <c r="R2870" s="53"/>
      <c r="U2870" s="53"/>
      <c r="V2870" s="53"/>
    </row>
    <row r="2871" spans="7:22" x14ac:dyDescent="0.15">
      <c r="G2871" s="53"/>
      <c r="K2871" s="53"/>
      <c r="L2871" s="53"/>
      <c r="R2871" s="53"/>
      <c r="U2871" s="53"/>
      <c r="V2871" s="53"/>
    </row>
    <row r="2872" spans="7:22" x14ac:dyDescent="0.15">
      <c r="G2872" s="53"/>
      <c r="K2872" s="53"/>
      <c r="L2872" s="53"/>
      <c r="R2872" s="53"/>
      <c r="U2872" s="53"/>
      <c r="V2872" s="53"/>
    </row>
    <row r="2873" spans="7:22" x14ac:dyDescent="0.15">
      <c r="G2873" s="53"/>
      <c r="K2873" s="53"/>
      <c r="L2873" s="53"/>
      <c r="R2873" s="53"/>
      <c r="U2873" s="53"/>
      <c r="V2873" s="53"/>
    </row>
    <row r="2874" spans="7:22" x14ac:dyDescent="0.15">
      <c r="G2874" s="53"/>
      <c r="K2874" s="53"/>
      <c r="L2874" s="53"/>
      <c r="U2874" s="53"/>
      <c r="V2874" s="53"/>
    </row>
    <row r="2875" spans="7:22" x14ac:dyDescent="0.15">
      <c r="G2875" s="53"/>
      <c r="K2875" s="53"/>
      <c r="L2875" s="53"/>
      <c r="R2875" s="53"/>
      <c r="U2875" s="53"/>
      <c r="V2875" s="53"/>
    </row>
    <row r="2876" spans="7:22" x14ac:dyDescent="0.15">
      <c r="G2876" s="53"/>
      <c r="K2876" s="53"/>
      <c r="L2876" s="53"/>
      <c r="U2876" s="53"/>
      <c r="V2876" s="53"/>
    </row>
    <row r="2877" spans="7:22" x14ac:dyDescent="0.15">
      <c r="G2877" s="53"/>
      <c r="K2877" s="53"/>
      <c r="L2877" s="53"/>
    </row>
    <row r="2878" spans="7:22" x14ac:dyDescent="0.15">
      <c r="G2878" s="53"/>
      <c r="K2878" s="53"/>
      <c r="L2878" s="53"/>
    </row>
    <row r="2879" spans="7:22" x14ac:dyDescent="0.15">
      <c r="G2879" s="53"/>
      <c r="K2879" s="53"/>
      <c r="L2879" s="53"/>
    </row>
    <row r="2880" spans="7:22" x14ac:dyDescent="0.15">
      <c r="G2880" s="53"/>
      <c r="K2880" s="53"/>
      <c r="L2880" s="53"/>
      <c r="R2880" s="53"/>
      <c r="U2880" s="53"/>
      <c r="V2880" s="53"/>
    </row>
    <row r="2881" spans="7:23" x14ac:dyDescent="0.15">
      <c r="G2881" s="53"/>
      <c r="K2881" s="53"/>
      <c r="L2881" s="53"/>
    </row>
    <row r="2882" spans="7:23" x14ac:dyDescent="0.15">
      <c r="G2882" s="53"/>
      <c r="K2882" s="53"/>
      <c r="L2882" s="53"/>
      <c r="R2882" s="53"/>
    </row>
    <row r="2883" spans="7:23" x14ac:dyDescent="0.15">
      <c r="G2883" s="53"/>
      <c r="K2883" s="53"/>
      <c r="L2883" s="53"/>
      <c r="U2883" s="53"/>
      <c r="V2883" s="53"/>
    </row>
    <row r="2884" spans="7:23" x14ac:dyDescent="0.15">
      <c r="G2884" s="53"/>
      <c r="K2884" s="53"/>
      <c r="L2884" s="53"/>
      <c r="U2884" s="53"/>
      <c r="V2884" s="53"/>
    </row>
    <row r="2885" spans="7:23" x14ac:dyDescent="0.15">
      <c r="G2885" s="53"/>
      <c r="K2885" s="53"/>
      <c r="L2885" s="53"/>
      <c r="U2885" s="53"/>
      <c r="V2885" s="53"/>
      <c r="W2885" s="53"/>
    </row>
    <row r="2886" spans="7:23" x14ac:dyDescent="0.15">
      <c r="G2886" s="53"/>
      <c r="K2886" s="53"/>
      <c r="L2886" s="53"/>
    </row>
    <row r="2887" spans="7:23" x14ac:dyDescent="0.15">
      <c r="G2887" s="53"/>
      <c r="K2887" s="53"/>
      <c r="L2887" s="53"/>
      <c r="R2887" s="53"/>
      <c r="U2887" s="53"/>
      <c r="V2887" s="53"/>
    </row>
    <row r="2888" spans="7:23" x14ac:dyDescent="0.15">
      <c r="G2888" s="53"/>
      <c r="K2888" s="53"/>
      <c r="L2888" s="53"/>
      <c r="U2888" s="53"/>
      <c r="V2888" s="53"/>
    </row>
    <row r="2889" spans="7:23" x14ac:dyDescent="0.15">
      <c r="G2889" s="53"/>
      <c r="K2889" s="53"/>
      <c r="L2889" s="53"/>
      <c r="R2889" s="53"/>
    </row>
    <row r="2890" spans="7:23" x14ac:dyDescent="0.15">
      <c r="G2890" s="53"/>
      <c r="K2890" s="53"/>
      <c r="L2890" s="53"/>
    </row>
    <row r="2891" spans="7:23" x14ac:dyDescent="0.15">
      <c r="G2891" s="53"/>
      <c r="K2891" s="53"/>
      <c r="L2891" s="53"/>
      <c r="U2891" s="53"/>
      <c r="V2891" s="53"/>
    </row>
    <row r="2892" spans="7:23" x14ac:dyDescent="0.15">
      <c r="G2892" s="53"/>
      <c r="K2892" s="53"/>
      <c r="L2892" s="53"/>
      <c r="R2892" s="53"/>
      <c r="U2892" s="53"/>
      <c r="V2892" s="53"/>
    </row>
    <row r="2893" spans="7:23" x14ac:dyDescent="0.15">
      <c r="G2893" s="53"/>
      <c r="K2893" s="53"/>
      <c r="L2893" s="53"/>
      <c r="R2893" s="53"/>
      <c r="U2893" s="53"/>
      <c r="V2893" s="53"/>
    </row>
    <row r="2894" spans="7:23" x14ac:dyDescent="0.15">
      <c r="G2894" s="53"/>
      <c r="K2894" s="53"/>
      <c r="L2894" s="53"/>
      <c r="R2894" s="53"/>
      <c r="U2894" s="53"/>
      <c r="V2894" s="53"/>
      <c r="W2894" s="53"/>
    </row>
    <row r="2895" spans="7:23" x14ac:dyDescent="0.15">
      <c r="G2895" s="53"/>
      <c r="K2895" s="53"/>
      <c r="L2895" s="53"/>
      <c r="U2895" s="53"/>
      <c r="V2895" s="53"/>
    </row>
    <row r="2896" spans="7:23" x14ac:dyDescent="0.15">
      <c r="G2896" s="53"/>
      <c r="K2896" s="53"/>
      <c r="L2896" s="53"/>
      <c r="R2896" s="53"/>
      <c r="U2896" s="53"/>
      <c r="V2896" s="53"/>
      <c r="W2896" s="53"/>
    </row>
    <row r="2897" spans="7:22" x14ac:dyDescent="0.15">
      <c r="G2897" s="53"/>
      <c r="K2897" s="53"/>
      <c r="L2897" s="53"/>
      <c r="U2897" s="53"/>
      <c r="V2897" s="53"/>
    </row>
    <row r="2898" spans="7:22" x14ac:dyDescent="0.15">
      <c r="G2898" s="53"/>
      <c r="K2898" s="53"/>
      <c r="L2898" s="53"/>
      <c r="R2898" s="53"/>
      <c r="U2898" s="53"/>
      <c r="V2898" s="53"/>
    </row>
    <row r="2899" spans="7:22" x14ac:dyDescent="0.15">
      <c r="G2899" s="53"/>
      <c r="K2899" s="53"/>
      <c r="L2899" s="53"/>
      <c r="U2899" s="53"/>
      <c r="V2899" s="53"/>
    </row>
    <row r="2900" spans="7:22" x14ac:dyDescent="0.15">
      <c r="G2900" s="53"/>
      <c r="K2900" s="53"/>
      <c r="L2900" s="53"/>
      <c r="U2900" s="53"/>
      <c r="V2900" s="53"/>
    </row>
    <row r="2901" spans="7:22" x14ac:dyDescent="0.15">
      <c r="G2901" s="53"/>
      <c r="K2901" s="53"/>
      <c r="L2901" s="53"/>
      <c r="R2901" s="53"/>
      <c r="U2901" s="53"/>
      <c r="V2901" s="53"/>
    </row>
    <row r="2902" spans="7:22" x14ac:dyDescent="0.15">
      <c r="G2902" s="53"/>
      <c r="K2902" s="53"/>
      <c r="L2902" s="53"/>
    </row>
    <row r="2903" spans="7:22" x14ac:dyDescent="0.15">
      <c r="G2903" s="53"/>
      <c r="K2903" s="53"/>
      <c r="L2903" s="53"/>
    </row>
    <row r="2904" spans="7:22" x14ac:dyDescent="0.15">
      <c r="G2904" s="53"/>
      <c r="K2904" s="53"/>
      <c r="L2904" s="53"/>
      <c r="U2904" s="53"/>
      <c r="V2904" s="53"/>
    </row>
    <row r="2905" spans="7:22" x14ac:dyDescent="0.15">
      <c r="G2905" s="53"/>
      <c r="K2905" s="53"/>
      <c r="L2905" s="53"/>
      <c r="U2905" s="53"/>
      <c r="V2905" s="53"/>
    </row>
    <row r="2906" spans="7:22" x14ac:dyDescent="0.15">
      <c r="G2906" s="53"/>
      <c r="K2906" s="53"/>
      <c r="L2906" s="53"/>
      <c r="U2906" s="53"/>
      <c r="V2906" s="53"/>
    </row>
    <row r="2907" spans="7:22" x14ac:dyDescent="0.15">
      <c r="G2907" s="53"/>
      <c r="K2907" s="53"/>
      <c r="L2907" s="53"/>
      <c r="U2907" s="53"/>
      <c r="V2907" s="53"/>
    </row>
    <row r="2908" spans="7:22" x14ac:dyDescent="0.15">
      <c r="G2908" s="53"/>
      <c r="K2908" s="53"/>
      <c r="L2908" s="53"/>
      <c r="U2908" s="53"/>
      <c r="V2908" s="53"/>
    </row>
    <row r="2909" spans="7:22" x14ac:dyDescent="0.15">
      <c r="G2909" s="53"/>
      <c r="K2909" s="53"/>
      <c r="L2909" s="53"/>
      <c r="U2909" s="53"/>
      <c r="V2909" s="53"/>
    </row>
    <row r="2910" spans="7:22" x14ac:dyDescent="0.15">
      <c r="G2910" s="53"/>
      <c r="K2910" s="53"/>
      <c r="L2910" s="53"/>
      <c r="U2910" s="53"/>
      <c r="V2910" s="53"/>
    </row>
    <row r="2911" spans="7:22" x14ac:dyDescent="0.15">
      <c r="G2911" s="53"/>
      <c r="K2911" s="53"/>
      <c r="L2911" s="53"/>
      <c r="U2911" s="53"/>
      <c r="V2911" s="53"/>
    </row>
    <row r="2912" spans="7:22" x14ac:dyDescent="0.15">
      <c r="G2912" s="53"/>
      <c r="K2912" s="53"/>
      <c r="L2912" s="53"/>
    </row>
    <row r="2913" spans="7:23" x14ac:dyDescent="0.15">
      <c r="G2913" s="53"/>
      <c r="K2913" s="53"/>
      <c r="L2913" s="53"/>
      <c r="R2913" s="53"/>
      <c r="U2913" s="53"/>
    </row>
    <row r="2914" spans="7:23" x14ac:dyDescent="0.15">
      <c r="G2914" s="53"/>
      <c r="K2914" s="53"/>
      <c r="L2914" s="53"/>
      <c r="U2914" s="53"/>
      <c r="V2914" s="53"/>
    </row>
    <row r="2915" spans="7:23" x14ac:dyDescent="0.15">
      <c r="G2915" s="53"/>
      <c r="K2915" s="53"/>
      <c r="L2915" s="53"/>
      <c r="R2915" s="53"/>
      <c r="U2915" s="53"/>
      <c r="V2915" s="53"/>
    </row>
    <row r="2916" spans="7:23" x14ac:dyDescent="0.15">
      <c r="G2916" s="53"/>
      <c r="K2916" s="53"/>
      <c r="L2916" s="53"/>
    </row>
    <row r="2917" spans="7:23" x14ac:dyDescent="0.15">
      <c r="G2917" s="53"/>
      <c r="K2917" s="53"/>
      <c r="L2917" s="53"/>
      <c r="U2917" s="53"/>
      <c r="V2917" s="53"/>
    </row>
    <row r="2918" spans="7:23" x14ac:dyDescent="0.15">
      <c r="G2918" s="53"/>
      <c r="K2918" s="53"/>
      <c r="L2918" s="53"/>
      <c r="R2918" s="53"/>
      <c r="U2918" s="53"/>
      <c r="V2918" s="53"/>
    </row>
    <row r="2919" spans="7:23" x14ac:dyDescent="0.15">
      <c r="G2919" s="53"/>
      <c r="K2919" s="53"/>
      <c r="L2919" s="53"/>
      <c r="U2919" s="53"/>
      <c r="V2919" s="53"/>
    </row>
    <row r="2920" spans="7:23" x14ac:dyDescent="0.15">
      <c r="G2920" s="53"/>
      <c r="K2920" s="53"/>
      <c r="L2920" s="53"/>
      <c r="R2920" s="53"/>
      <c r="U2920" s="53"/>
    </row>
    <row r="2921" spans="7:23" x14ac:dyDescent="0.15">
      <c r="G2921" s="53"/>
      <c r="K2921" s="53"/>
      <c r="L2921" s="53"/>
      <c r="U2921" s="53"/>
      <c r="V2921" s="53"/>
    </row>
    <row r="2922" spans="7:23" x14ac:dyDescent="0.15">
      <c r="G2922" s="53"/>
      <c r="K2922" s="53"/>
      <c r="L2922" s="53"/>
      <c r="U2922" s="53"/>
      <c r="V2922" s="53"/>
    </row>
    <row r="2923" spans="7:23" x14ac:dyDescent="0.15">
      <c r="G2923" s="53"/>
      <c r="K2923" s="53"/>
      <c r="L2923" s="53"/>
      <c r="U2923" s="53"/>
      <c r="V2923" s="53"/>
    </row>
    <row r="2924" spans="7:23" x14ac:dyDescent="0.15">
      <c r="G2924" s="53"/>
      <c r="K2924" s="53"/>
      <c r="L2924" s="53"/>
      <c r="U2924" s="53"/>
      <c r="V2924" s="53"/>
      <c r="W2924" s="53"/>
    </row>
    <row r="2925" spans="7:23" x14ac:dyDescent="0.15">
      <c r="G2925" s="53"/>
      <c r="K2925" s="53"/>
      <c r="L2925" s="53"/>
    </row>
    <row r="2926" spans="7:23" x14ac:dyDescent="0.15">
      <c r="G2926" s="53"/>
      <c r="K2926" s="53"/>
      <c r="L2926" s="53"/>
    </row>
    <row r="2927" spans="7:23" x14ac:dyDescent="0.15">
      <c r="G2927" s="53"/>
      <c r="K2927" s="53"/>
      <c r="L2927" s="53"/>
    </row>
    <row r="2928" spans="7:23" x14ac:dyDescent="0.15">
      <c r="G2928" s="53"/>
      <c r="K2928" s="53"/>
      <c r="L2928" s="53"/>
      <c r="R2928" s="53"/>
      <c r="U2928" s="53"/>
      <c r="V2928" s="53"/>
      <c r="W2928" s="53"/>
    </row>
    <row r="2929" spans="7:23" x14ac:dyDescent="0.15">
      <c r="G2929" s="53"/>
      <c r="K2929" s="53"/>
      <c r="L2929" s="53"/>
      <c r="R2929" s="53"/>
      <c r="U2929" s="53"/>
      <c r="V2929" s="53"/>
      <c r="W2929" s="53"/>
    </row>
    <row r="2930" spans="7:23" x14ac:dyDescent="0.15">
      <c r="G2930" s="53"/>
      <c r="K2930" s="53"/>
      <c r="L2930" s="53"/>
      <c r="R2930" s="53"/>
      <c r="U2930" s="53"/>
      <c r="V2930" s="53"/>
    </row>
    <row r="2931" spans="7:23" x14ac:dyDescent="0.15">
      <c r="G2931" s="53"/>
      <c r="K2931" s="53"/>
      <c r="L2931" s="53"/>
      <c r="R2931" s="53"/>
      <c r="U2931" s="53"/>
      <c r="V2931" s="53"/>
    </row>
    <row r="2932" spans="7:23" x14ac:dyDescent="0.15">
      <c r="G2932" s="53"/>
      <c r="K2932" s="53"/>
      <c r="L2932" s="53"/>
      <c r="R2932" s="53"/>
      <c r="U2932" s="53"/>
      <c r="V2932" s="53"/>
      <c r="W2932" s="53"/>
    </row>
    <row r="2933" spans="7:23" x14ac:dyDescent="0.15">
      <c r="G2933" s="53"/>
      <c r="K2933" s="53"/>
      <c r="L2933" s="53"/>
      <c r="U2933" s="53"/>
      <c r="V2933" s="53"/>
      <c r="W2933" s="53"/>
    </row>
    <row r="2934" spans="7:23" x14ac:dyDescent="0.15">
      <c r="G2934" s="53"/>
      <c r="K2934" s="53"/>
      <c r="L2934" s="53"/>
      <c r="U2934" s="53"/>
      <c r="V2934" s="53"/>
    </row>
    <row r="2935" spans="7:23" x14ac:dyDescent="0.15">
      <c r="G2935" s="53"/>
      <c r="K2935" s="53"/>
      <c r="L2935" s="53"/>
    </row>
    <row r="2936" spans="7:23" x14ac:dyDescent="0.15">
      <c r="G2936" s="53"/>
      <c r="K2936" s="53"/>
      <c r="L2936" s="53"/>
      <c r="R2936" s="53"/>
      <c r="U2936" s="53"/>
      <c r="V2936" s="53"/>
    </row>
    <row r="2937" spans="7:23" x14ac:dyDescent="0.15">
      <c r="G2937" s="53"/>
      <c r="K2937" s="53"/>
      <c r="L2937" s="53"/>
      <c r="U2937" s="53"/>
      <c r="V2937" s="53"/>
    </row>
    <row r="2938" spans="7:23" x14ac:dyDescent="0.15">
      <c r="G2938" s="53"/>
      <c r="K2938" s="53"/>
      <c r="L2938" s="53"/>
    </row>
    <row r="2939" spans="7:23" x14ac:dyDescent="0.15">
      <c r="G2939" s="53"/>
      <c r="K2939" s="53"/>
      <c r="L2939" s="53"/>
      <c r="R2939" s="53"/>
      <c r="U2939" s="53"/>
      <c r="V2939" s="53"/>
    </row>
    <row r="2940" spans="7:23" x14ac:dyDescent="0.15">
      <c r="G2940" s="53"/>
      <c r="K2940" s="53"/>
      <c r="L2940" s="53"/>
      <c r="R2940" s="53"/>
    </row>
    <row r="2941" spans="7:23" x14ac:dyDescent="0.15">
      <c r="G2941" s="53"/>
      <c r="K2941" s="53"/>
      <c r="L2941" s="53"/>
      <c r="U2941" s="53"/>
      <c r="V2941" s="53"/>
    </row>
    <row r="2942" spans="7:23" x14ac:dyDescent="0.15">
      <c r="G2942" s="53"/>
      <c r="K2942" s="53"/>
      <c r="L2942" s="53"/>
      <c r="U2942" s="53"/>
    </row>
    <row r="2943" spans="7:23" x14ac:dyDescent="0.15">
      <c r="G2943" s="53"/>
      <c r="K2943" s="53"/>
      <c r="L2943" s="53"/>
      <c r="R2943" s="53"/>
      <c r="U2943" s="53"/>
      <c r="V2943" s="53"/>
    </row>
    <row r="2944" spans="7:23" x14ac:dyDescent="0.15">
      <c r="G2944" s="53"/>
      <c r="K2944" s="53"/>
      <c r="L2944" s="53"/>
    </row>
    <row r="2945" spans="7:23" x14ac:dyDescent="0.15">
      <c r="G2945" s="53"/>
      <c r="K2945" s="53"/>
      <c r="L2945" s="53"/>
      <c r="R2945" s="53"/>
    </row>
    <row r="2946" spans="7:23" x14ac:dyDescent="0.15">
      <c r="G2946" s="53"/>
      <c r="K2946" s="53"/>
      <c r="L2946" s="53"/>
      <c r="R2946" s="53"/>
      <c r="U2946" s="53"/>
      <c r="V2946" s="53"/>
    </row>
    <row r="2947" spans="7:23" x14ac:dyDescent="0.15">
      <c r="G2947" s="53"/>
      <c r="K2947" s="53"/>
      <c r="L2947" s="53"/>
      <c r="R2947" s="53"/>
    </row>
    <row r="2948" spans="7:23" x14ac:dyDescent="0.15">
      <c r="G2948" s="53"/>
      <c r="K2948" s="53"/>
      <c r="L2948" s="53"/>
      <c r="U2948" s="53"/>
      <c r="V2948" s="53"/>
    </row>
    <row r="2949" spans="7:23" x14ac:dyDescent="0.15">
      <c r="G2949" s="53"/>
      <c r="K2949" s="53"/>
      <c r="L2949" s="53"/>
    </row>
    <row r="2950" spans="7:23" x14ac:dyDescent="0.15">
      <c r="G2950" s="53"/>
      <c r="K2950" s="53"/>
      <c r="L2950" s="53"/>
      <c r="R2950" s="53"/>
      <c r="U2950" s="53"/>
      <c r="V2950" s="53"/>
    </row>
    <row r="2951" spans="7:23" x14ac:dyDescent="0.15">
      <c r="G2951" s="53"/>
      <c r="K2951" s="53"/>
      <c r="L2951" s="53"/>
      <c r="U2951" s="53"/>
      <c r="V2951" s="53"/>
    </row>
    <row r="2952" spans="7:23" x14ac:dyDescent="0.15">
      <c r="G2952" s="53"/>
      <c r="K2952" s="53"/>
      <c r="L2952" s="53"/>
    </row>
    <row r="2953" spans="7:23" x14ac:dyDescent="0.15">
      <c r="G2953" s="53"/>
      <c r="K2953" s="53"/>
      <c r="L2953" s="53"/>
      <c r="U2953" s="53"/>
      <c r="V2953" s="53"/>
    </row>
    <row r="2954" spans="7:23" x14ac:dyDescent="0.15">
      <c r="G2954" s="53"/>
      <c r="K2954" s="53"/>
      <c r="L2954" s="53"/>
      <c r="U2954" s="53"/>
      <c r="V2954" s="53"/>
    </row>
    <row r="2955" spans="7:23" x14ac:dyDescent="0.15">
      <c r="G2955" s="53"/>
      <c r="K2955" s="53"/>
      <c r="L2955" s="53"/>
    </row>
    <row r="2956" spans="7:23" x14ac:dyDescent="0.15">
      <c r="G2956" s="53"/>
      <c r="K2956" s="53"/>
      <c r="L2956" s="53"/>
      <c r="R2956" s="53"/>
      <c r="U2956" s="53"/>
      <c r="V2956" s="53"/>
    </row>
    <row r="2957" spans="7:23" x14ac:dyDescent="0.15">
      <c r="G2957" s="53"/>
      <c r="K2957" s="53"/>
      <c r="L2957" s="53"/>
      <c r="R2957" s="53"/>
      <c r="U2957" s="53"/>
      <c r="V2957" s="53"/>
    </row>
    <row r="2958" spans="7:23" x14ac:dyDescent="0.15">
      <c r="G2958" s="53"/>
      <c r="K2958" s="53"/>
      <c r="L2958" s="53"/>
      <c r="U2958" s="53"/>
      <c r="V2958" s="53"/>
      <c r="W2958" s="53"/>
    </row>
    <row r="2959" spans="7:23" x14ac:dyDescent="0.15">
      <c r="G2959" s="53"/>
      <c r="K2959" s="53"/>
      <c r="L2959" s="53"/>
      <c r="R2959" s="53"/>
      <c r="U2959" s="53"/>
    </row>
    <row r="2960" spans="7:23" x14ac:dyDescent="0.15">
      <c r="G2960" s="53"/>
      <c r="K2960" s="53"/>
      <c r="L2960" s="53"/>
      <c r="R2960" s="53"/>
    </row>
    <row r="2961" spans="7:23" x14ac:dyDescent="0.15">
      <c r="G2961" s="53"/>
      <c r="K2961" s="53"/>
      <c r="L2961" s="53"/>
    </row>
    <row r="2962" spans="7:23" x14ac:dyDescent="0.15">
      <c r="G2962" s="53"/>
      <c r="K2962" s="53"/>
      <c r="L2962" s="53"/>
      <c r="U2962" s="53"/>
      <c r="V2962" s="53"/>
    </row>
    <row r="2963" spans="7:23" x14ac:dyDescent="0.15">
      <c r="G2963" s="53"/>
      <c r="K2963" s="53"/>
      <c r="L2963" s="53"/>
      <c r="R2963" s="53"/>
      <c r="U2963" s="53"/>
      <c r="V2963" s="53"/>
    </row>
    <row r="2964" spans="7:23" x14ac:dyDescent="0.15">
      <c r="G2964" s="53"/>
      <c r="K2964" s="53"/>
      <c r="L2964" s="53"/>
      <c r="R2964" s="53"/>
      <c r="U2964" s="53"/>
      <c r="V2964" s="53"/>
      <c r="W2964" s="53"/>
    </row>
    <row r="2965" spans="7:23" x14ac:dyDescent="0.15">
      <c r="G2965" s="53"/>
      <c r="K2965" s="53"/>
      <c r="L2965" s="53"/>
      <c r="U2965" s="53"/>
      <c r="V2965" s="53"/>
    </row>
    <row r="2966" spans="7:23" x14ac:dyDescent="0.15">
      <c r="G2966" s="53"/>
      <c r="K2966" s="53"/>
      <c r="L2966" s="53"/>
      <c r="U2966" s="53"/>
      <c r="V2966" s="53"/>
    </row>
    <row r="2967" spans="7:23" x14ac:dyDescent="0.15">
      <c r="G2967" s="53"/>
      <c r="K2967" s="53"/>
      <c r="L2967" s="53"/>
      <c r="R2967" s="53"/>
      <c r="U2967" s="53"/>
      <c r="V2967" s="53"/>
      <c r="W2967" s="53"/>
    </row>
    <row r="2968" spans="7:23" x14ac:dyDescent="0.15">
      <c r="G2968" s="53"/>
      <c r="K2968" s="53"/>
      <c r="L2968" s="53"/>
      <c r="R2968" s="53"/>
      <c r="U2968" s="53"/>
      <c r="V2968" s="53"/>
    </row>
    <row r="2969" spans="7:23" x14ac:dyDescent="0.15">
      <c r="G2969" s="53"/>
      <c r="K2969" s="53"/>
      <c r="L2969" s="53"/>
      <c r="U2969" s="53"/>
      <c r="V2969" s="53"/>
    </row>
    <row r="2970" spans="7:23" x14ac:dyDescent="0.15">
      <c r="G2970" s="53"/>
      <c r="K2970" s="53"/>
      <c r="L2970" s="53"/>
      <c r="R2970" s="53"/>
      <c r="U2970" s="53"/>
      <c r="V2970" s="53"/>
    </row>
    <row r="2971" spans="7:23" x14ac:dyDescent="0.15">
      <c r="G2971" s="53"/>
      <c r="K2971" s="53"/>
      <c r="L2971" s="53"/>
      <c r="U2971" s="53"/>
      <c r="V2971" s="53"/>
    </row>
    <row r="2972" spans="7:23" x14ac:dyDescent="0.15">
      <c r="G2972" s="53"/>
      <c r="K2972" s="53"/>
      <c r="L2972" s="53"/>
    </row>
    <row r="2973" spans="7:23" x14ac:dyDescent="0.15">
      <c r="G2973" s="53"/>
      <c r="K2973" s="53"/>
      <c r="L2973" s="53"/>
      <c r="U2973" s="53"/>
      <c r="V2973" s="53"/>
    </row>
    <row r="2974" spans="7:23" x14ac:dyDescent="0.15">
      <c r="G2974" s="53"/>
      <c r="K2974" s="53"/>
      <c r="L2974" s="53"/>
      <c r="U2974" s="53"/>
      <c r="V2974" s="53"/>
    </row>
    <row r="2975" spans="7:23" x14ac:dyDescent="0.15">
      <c r="G2975" s="53"/>
      <c r="K2975" s="53"/>
      <c r="L2975" s="53"/>
      <c r="U2975" s="53"/>
      <c r="V2975" s="53"/>
    </row>
    <row r="2976" spans="7:23" x14ac:dyDescent="0.15">
      <c r="G2976" s="53"/>
      <c r="K2976" s="53"/>
      <c r="L2976" s="53"/>
      <c r="U2976" s="53"/>
      <c r="V2976" s="53"/>
    </row>
    <row r="2977" spans="1:23" x14ac:dyDescent="0.15">
      <c r="G2977" s="53"/>
      <c r="K2977" s="53"/>
      <c r="L2977" s="53"/>
      <c r="R2977" s="53"/>
      <c r="U2977" s="53"/>
      <c r="V2977" s="53"/>
    </row>
    <row r="2978" spans="1:23" x14ac:dyDescent="0.15">
      <c r="G2978" s="53"/>
      <c r="K2978" s="53"/>
      <c r="L2978" s="53"/>
      <c r="R2978" s="53"/>
      <c r="U2978" s="53"/>
      <c r="V2978" s="53"/>
    </row>
    <row r="2979" spans="1:23" x14ac:dyDescent="0.15">
      <c r="G2979" s="53"/>
      <c r="K2979" s="53"/>
      <c r="L2979" s="53"/>
      <c r="R2979" s="53"/>
      <c r="U2979" s="53"/>
      <c r="V2979" s="53"/>
    </row>
    <row r="2980" spans="1:23" x14ac:dyDescent="0.15">
      <c r="G2980" s="53"/>
      <c r="K2980" s="53"/>
      <c r="L2980" s="53"/>
      <c r="R2980" s="53"/>
      <c r="U2980" s="53"/>
      <c r="V2980" s="53"/>
    </row>
    <row r="2981" spans="1:23" x14ac:dyDescent="0.15">
      <c r="G2981" s="53"/>
      <c r="K2981" s="53"/>
      <c r="L2981" s="53"/>
      <c r="U2981" s="53"/>
      <c r="V2981" s="53"/>
    </row>
    <row r="2982" spans="1:23" x14ac:dyDescent="0.15">
      <c r="G2982" s="53"/>
      <c r="K2982" s="53"/>
      <c r="L2982" s="53"/>
      <c r="R2982" s="53"/>
      <c r="U2982" s="53"/>
      <c r="V2982" s="53"/>
      <c r="W2982" s="53"/>
    </row>
    <row r="2983" spans="1:23" x14ac:dyDescent="0.15">
      <c r="G2983" s="53"/>
      <c r="K2983" s="53"/>
      <c r="L2983" s="53"/>
      <c r="R2983" s="53"/>
      <c r="U2983" s="53"/>
      <c r="V2983" s="53"/>
    </row>
    <row r="2984" spans="1:23" x14ac:dyDescent="0.15">
      <c r="G2984" s="53"/>
      <c r="K2984" s="53"/>
      <c r="L2984" s="53"/>
      <c r="U2984" s="53"/>
      <c r="V2984" s="53"/>
    </row>
    <row r="2985" spans="1:23" x14ac:dyDescent="0.15">
      <c r="G2985" s="53"/>
      <c r="K2985" s="53"/>
      <c r="L2985" s="53"/>
      <c r="R2985" s="53"/>
      <c r="U2985" s="53"/>
      <c r="V2985" s="53"/>
    </row>
    <row r="2986" spans="1:23" x14ac:dyDescent="0.15">
      <c r="G2986" s="53"/>
      <c r="K2986" s="53"/>
      <c r="L2986" s="53"/>
      <c r="R2986" s="53"/>
      <c r="U2986" s="53"/>
      <c r="V2986" s="53"/>
    </row>
    <row r="2987" spans="1:23" x14ac:dyDescent="0.15">
      <c r="G2987" s="53"/>
      <c r="K2987" s="53"/>
      <c r="L2987" s="53"/>
      <c r="U2987" s="53"/>
      <c r="V2987" s="53"/>
    </row>
    <row r="2988" spans="1:23" x14ac:dyDescent="0.15">
      <c r="G2988" s="53"/>
      <c r="K2988" s="53"/>
      <c r="L2988" s="53"/>
      <c r="U2988" s="53"/>
      <c r="V2988" s="53"/>
      <c r="W2988" s="53"/>
    </row>
    <row r="2989" spans="1:23" x14ac:dyDescent="0.15">
      <c r="G2989" s="53"/>
      <c r="K2989" s="53"/>
      <c r="L2989" s="53"/>
      <c r="R2989" s="53"/>
    </row>
    <row r="2990" spans="1:23" x14ac:dyDescent="0.15">
      <c r="G2990" s="53"/>
      <c r="K2990" s="53"/>
      <c r="L2990" s="53"/>
    </row>
    <row r="2991" spans="1:23" x14ac:dyDescent="0.15">
      <c r="A2991" s="52">
        <v>11077800</v>
      </c>
      <c r="B2991" s="52" t="s">
        <v>91</v>
      </c>
      <c r="C2991" s="52" t="s">
        <v>93</v>
      </c>
      <c r="D2991" s="52" t="s">
        <v>92</v>
      </c>
      <c r="E2991" s="52" t="s">
        <v>94</v>
      </c>
      <c r="F2991" s="52" t="s">
        <v>89</v>
      </c>
      <c r="G2991" s="53">
        <v>31066</v>
      </c>
      <c r="H2991" s="52">
        <v>168205</v>
      </c>
      <c r="I2991" s="52" t="s">
        <v>90</v>
      </c>
      <c r="J2991" s="52" t="s">
        <v>88</v>
      </c>
      <c r="K2991" s="53">
        <v>41737</v>
      </c>
      <c r="L2991" s="53">
        <v>39539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87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A17:A18"/>
    <mergeCell ref="A61:A62"/>
    <mergeCell ref="A63:A64"/>
    <mergeCell ref="A53:A54"/>
    <mergeCell ref="A55:A56"/>
    <mergeCell ref="A31:A32"/>
    <mergeCell ref="A19:A20"/>
    <mergeCell ref="A27:A28"/>
    <mergeCell ref="A41:A42"/>
    <mergeCell ref="A35:A36"/>
    <mergeCell ref="A9:A10"/>
    <mergeCell ref="A15:A16"/>
    <mergeCell ref="A2:B2"/>
    <mergeCell ref="A7:A8"/>
    <mergeCell ref="C5:C6"/>
    <mergeCell ref="A3:B3"/>
    <mergeCell ref="B5:B6"/>
    <mergeCell ref="A11:A12"/>
    <mergeCell ref="A65:A66"/>
    <mergeCell ref="A57:A58"/>
    <mergeCell ref="A59:A60"/>
    <mergeCell ref="A13:A14"/>
    <mergeCell ref="A51:A52"/>
    <mergeCell ref="A49:A50"/>
    <mergeCell ref="A43:A44"/>
    <mergeCell ref="A45:A46"/>
    <mergeCell ref="A47:A48"/>
    <mergeCell ref="A39:A40"/>
    <mergeCell ref="A37:A38"/>
    <mergeCell ref="A33:A34"/>
    <mergeCell ref="A29:A30"/>
    <mergeCell ref="A21:A22"/>
    <mergeCell ref="A23:A24"/>
    <mergeCell ref="A25:A26"/>
  </mergeCells>
  <phoneticPr fontId="3"/>
  <pageMargins left="0.5" right="0.4" top="0.98399999999999999" bottom="0.98399999999999999" header="0.51200000000000001" footer="0.51200000000000001"/>
  <pageSetup paperSize="9" scale="80" orientation="portrait" r:id="rId1"/>
  <headerFooter alignWithMargins="0"/>
  <rowBreaks count="1" manualBreakCount="1">
    <brk id="60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14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45:A46"/>
    <mergeCell ref="C1:H1"/>
    <mergeCell ref="F5:F6"/>
    <mergeCell ref="D5:D6"/>
    <mergeCell ref="E5:E6"/>
    <mergeCell ref="D2:D3"/>
    <mergeCell ref="A2:B2"/>
    <mergeCell ref="A9:A10"/>
    <mergeCell ref="A3:B3"/>
    <mergeCell ref="A39:A40"/>
    <mergeCell ref="A41:A42"/>
    <mergeCell ref="A43:A44"/>
    <mergeCell ref="A23:A24"/>
    <mergeCell ref="A25:A26"/>
    <mergeCell ref="A17:A18"/>
    <mergeCell ref="A19:A20"/>
    <mergeCell ref="A15:A16"/>
    <mergeCell ref="A21:A22"/>
    <mergeCell ref="C5:C6"/>
    <mergeCell ref="A13:A14"/>
    <mergeCell ref="A7:A8"/>
    <mergeCell ref="B5:B6"/>
    <mergeCell ref="H5:H6"/>
    <mergeCell ref="F2:H2"/>
    <mergeCell ref="F3:H3"/>
    <mergeCell ref="G5:G6"/>
    <mergeCell ref="A11:A12"/>
    <mergeCell ref="A27:A2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  <mergeCell ref="A37:A38"/>
    <mergeCell ref="A35:A36"/>
    <mergeCell ref="A33:A34"/>
    <mergeCell ref="A31:A32"/>
    <mergeCell ref="A29:A30"/>
  </mergeCells>
  <phoneticPr fontId="3"/>
  <conditionalFormatting sqref="F7">
    <cfRule type="cellIs" dxfId="22" priority="4" stopIfTrue="1" operator="lessThan">
      <formula>60</formula>
    </cfRule>
  </conditionalFormatting>
  <conditionalFormatting sqref="F8">
    <cfRule type="cellIs" dxfId="21" priority="3" stopIfTrue="1" operator="lessThan">
      <formula>60</formula>
    </cfRule>
  </conditionalFormatting>
  <conditionalFormatting sqref="F9 F11 F13 F15 F17 F19 F21 F23 F25 F27 F29 F31 F33 F35 F37 F39 F41 F43 F45 F47 F49 F51 F53 F55 F57 F59 F61 F63 F65">
    <cfRule type="cellIs" dxfId="20" priority="2" stopIfTrue="1" operator="lessThan">
      <formula>60</formula>
    </cfRule>
  </conditionalFormatting>
  <conditionalFormatting sqref="F10 F12 F14 F16 F18 F20 F22 F24 F26 F28 F30 F32 F34 F36 F38 F40 F42 F44 F46 F48 F50 F52 F54 F56 F58 F60 F62 F64 F66">
    <cfRule type="cellIs" dxfId="19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75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IF(G9="","",DATEDIF(E9,記入例!#REF!,"y"))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IF(G10="","",DATEDIF(E10,記入例!#REF!,"y"))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IF(G11="","",DATEDIF(E11,記入例!#REF!,"y"))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IF(G12="","",DATEDIF(E12,記入例!#REF!,"y"))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IF(G13="","",DATEDIF(E13,記入例!#REF!,"y"))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IF(G14="","",DATEDIF(E14,記入例!#REF!,"y"))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IF(G15="","",DATEDIF(E15,記入例!#REF!,"y"))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IF(G16="","",DATEDIF(E16,記入例!#REF!,"y"))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IF(G17="","",DATEDIF(E17,記入例!#REF!,"y"))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IF(G18="","",DATEDIF(E18,記入例!#REF!,"y"))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IF(G19="","",DATEDIF(E19,記入例!#REF!,"y"))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IF(G20="","",DATEDIF(E20,記入例!#REF!,"y"))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IF(G21="","",DATEDIF(E21,記入例!#REF!,"y"))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IF(G22="","",DATEDIF(E22,記入例!#REF!,"y"))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IF(G23="","",DATEDIF(E23,記入例!#REF!,"y"))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IF(G24="","",DATEDIF(E24,記入例!#REF!,"y"))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IF(G25="","",DATEDIF(E25,記入例!#REF!,"y"))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IF(G26="","",DATEDIF(E26,記入例!#REF!,"y"))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IF(G27="","",DATEDIF(E27,記入例!#REF!,"y"))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IF(G28="","",DATEDIF(E28,記入例!#REF!,"y"))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IF(G29="","",DATEDIF(E29,記入例!#REF!,"y"))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IF(G30="","",DATEDIF(E30,記入例!#REF!,"y"))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IF(G31="","",DATEDIF(E31,記入例!#REF!,"y"))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IF(G32="","",DATEDIF(E32,記入例!#REF!,"y"))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IF(G33="","",DATEDIF(E33,記入例!#REF!,"y"))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IF(G34="","",DATEDIF(E34,記入例!#REF!,"y"))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IF(G35="","",DATEDIF(E35,記入例!#REF!,"y"))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IF(G36="","",DATEDIF(E36,記入例!#REF!,"y"))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IF(G37="","",DATEDIF(E37,記入例!#REF!,"y"))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IF(G38="","",DATEDIF(E38,記入例!#REF!,"y"))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IF(G39="","",DATEDIF(E39,記入例!#REF!,"y"))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IF(G40="","",DATEDIF(E40,記入例!#REF!,"y"))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IF(G41="","",DATEDIF(E41,記入例!#REF!,"y"))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IF(G42="","",DATEDIF(E42,記入例!#REF!,"y"))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IF(G43="","",DATEDIF(E43,記入例!#REF!,"y"))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IF(G44="","",DATEDIF(E44,記入例!#REF!,"y"))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IF(G45="","",DATEDIF(E45,記入例!#REF!,"y"))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IF(G46="","",DATEDIF(E46,記入例!#REF!,"y"))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IF(G47="","",DATEDIF(E47,記入例!#REF!,"y"))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IF(G48="","",DATEDIF(E48,記入例!#REF!,"y"))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IF(G49="","",DATEDIF(E49,記入例!#REF!,"y"))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IF(G50="","",DATEDIF(E50,記入例!#REF!,"y"))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IF(G51="","",DATEDIF(E51,記入例!#REF!,"y"))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IF(G52="","",DATEDIF(E52,記入例!#REF!,"y"))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IF(G53="","",DATEDIF(E53,記入例!#REF!,"y"))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IF(G54="","",DATEDIF(E54,記入例!#REF!,"y"))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IF(G55="","",DATEDIF(E55,記入例!#REF!,"y"))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IF(G56="","",DATEDIF(E56,記入例!#REF!,"y"))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IF(G57="","",DATEDIF(E57,記入例!#REF!,"y"))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IF(G58="","",DATEDIF(E58,記入例!#REF!,"y"))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IF(G59="","",DATEDIF(E59,記入例!#REF!,"y"))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IF(G60="","",DATEDIF(E60,記入例!#REF!,"y"))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IF(G61="","",DATEDIF(E61,記入例!#REF!,"y"))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IF(G62="","",DATEDIF(E62,記入例!#REF!,"y"))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IF(G63="","",DATEDIF(E63,記入例!#REF!,"y"))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IF(G64="","",DATEDIF(E64,記入例!#REF!,"y"))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IF(G65="","",DATEDIF(E65,記入例!#REF!,"y"))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IF(G66="","",DATEDIF(E66,記入例!#REF!,"y"))</f>
        <v/>
      </c>
      <c r="G66" s="47"/>
      <c r="H66" s="5"/>
    </row>
  </sheetData>
  <mergeCells count="43">
    <mergeCell ref="A35:A36"/>
    <mergeCell ref="A37:A38"/>
    <mergeCell ref="A43:A44"/>
    <mergeCell ref="A45:A46"/>
    <mergeCell ref="A39:A40"/>
    <mergeCell ref="A41:A42"/>
    <mergeCell ref="A2:B2"/>
    <mergeCell ref="A7:A8"/>
    <mergeCell ref="A27:A28"/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C5:C6"/>
    <mergeCell ref="A29:A30"/>
    <mergeCell ref="A3:B3"/>
    <mergeCell ref="A15:A16"/>
    <mergeCell ref="A33:A34"/>
    <mergeCell ref="A11:A12"/>
    <mergeCell ref="A21:A22"/>
    <mergeCell ref="A23:A24"/>
    <mergeCell ref="A25:A26"/>
    <mergeCell ref="A17:A18"/>
    <mergeCell ref="A19:A20"/>
    <mergeCell ref="A13:A14"/>
    <mergeCell ref="A31:A32"/>
    <mergeCell ref="A9:A10"/>
    <mergeCell ref="B5:B6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9:F46">
    <cfRule type="cellIs" dxfId="18" priority="3" stopIfTrue="1" operator="lessThan">
      <formula>60</formula>
    </cfRule>
  </conditionalFormatting>
  <conditionalFormatting sqref="F7">
    <cfRule type="cellIs" dxfId="17" priority="2" stopIfTrue="1" operator="lessThan">
      <formula>60</formula>
    </cfRule>
  </conditionalFormatting>
  <conditionalFormatting sqref="F8">
    <cfRule type="cellIs" dxfId="16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76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27:A28"/>
    <mergeCell ref="A29:A30"/>
    <mergeCell ref="A23:A24"/>
    <mergeCell ref="A25:A26"/>
    <mergeCell ref="A17:A18"/>
    <mergeCell ref="A21:A22"/>
    <mergeCell ref="A19:A20"/>
    <mergeCell ref="A15:A16"/>
    <mergeCell ref="A9:A10"/>
    <mergeCell ref="A2:B2"/>
    <mergeCell ref="C5:C6"/>
    <mergeCell ref="A3:B3"/>
    <mergeCell ref="B5:B6"/>
    <mergeCell ref="A13:A14"/>
    <mergeCell ref="A11:A12"/>
    <mergeCell ref="A7:A8"/>
    <mergeCell ref="C1:H1"/>
    <mergeCell ref="F5:F6"/>
    <mergeCell ref="D5:D6"/>
    <mergeCell ref="E5:E6"/>
    <mergeCell ref="D2:D3"/>
    <mergeCell ref="F2:H2"/>
    <mergeCell ref="F3:H3"/>
    <mergeCell ref="G5:G6"/>
    <mergeCell ref="H5:H6"/>
    <mergeCell ref="A39:A40"/>
    <mergeCell ref="A59:A60"/>
    <mergeCell ref="A61:A62"/>
    <mergeCell ref="A63:A64"/>
    <mergeCell ref="A31:A32"/>
    <mergeCell ref="A41:A42"/>
    <mergeCell ref="A33:A34"/>
    <mergeCell ref="A43:A44"/>
    <mergeCell ref="A45:A46"/>
    <mergeCell ref="A37:A38"/>
    <mergeCell ref="A35:A36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15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14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1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76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31:A32"/>
    <mergeCell ref="A27:A28"/>
    <mergeCell ref="A29:A30"/>
    <mergeCell ref="A9:A10"/>
    <mergeCell ref="A33:A34"/>
    <mergeCell ref="A11:A12"/>
    <mergeCell ref="A21:A22"/>
    <mergeCell ref="A25:A26"/>
    <mergeCell ref="A23:A24"/>
    <mergeCell ref="A17:A18"/>
    <mergeCell ref="A19:A20"/>
    <mergeCell ref="A13:A14"/>
    <mergeCell ref="A15:A16"/>
    <mergeCell ref="A35:A36"/>
    <mergeCell ref="A37:A38"/>
    <mergeCell ref="A43:A44"/>
    <mergeCell ref="A45:A46"/>
    <mergeCell ref="A39:A40"/>
    <mergeCell ref="A41:A42"/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B5:B6"/>
    <mergeCell ref="A2:B2"/>
    <mergeCell ref="A7:A8"/>
    <mergeCell ref="C5:C6"/>
    <mergeCell ref="A3:B3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13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12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77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33:A34"/>
    <mergeCell ref="A11:A12"/>
    <mergeCell ref="A21:A22"/>
    <mergeCell ref="A23:A24"/>
    <mergeCell ref="A17:A18"/>
    <mergeCell ref="A19:A20"/>
    <mergeCell ref="A15:A16"/>
    <mergeCell ref="A31:A32"/>
    <mergeCell ref="A27:A28"/>
    <mergeCell ref="A29:A30"/>
    <mergeCell ref="A13:A14"/>
    <mergeCell ref="A9:A10"/>
    <mergeCell ref="A25:A26"/>
    <mergeCell ref="B5:B6"/>
    <mergeCell ref="C1:H1"/>
    <mergeCell ref="F5:F6"/>
    <mergeCell ref="D5:D6"/>
    <mergeCell ref="E5:E6"/>
    <mergeCell ref="D2:D3"/>
    <mergeCell ref="H5:H6"/>
    <mergeCell ref="F2:H2"/>
    <mergeCell ref="F3:H3"/>
    <mergeCell ref="G5:G6"/>
    <mergeCell ref="A2:B2"/>
    <mergeCell ref="A7:A8"/>
    <mergeCell ref="C5:C6"/>
    <mergeCell ref="A3:B3"/>
    <mergeCell ref="A39:A40"/>
    <mergeCell ref="A41:A42"/>
    <mergeCell ref="A43:A44"/>
    <mergeCell ref="A45:A46"/>
    <mergeCell ref="A35:A36"/>
    <mergeCell ref="A37:A3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">
    <cfRule type="cellIs" dxfId="11" priority="4" stopIfTrue="1" operator="lessThan">
      <formula>60</formula>
    </cfRule>
  </conditionalFormatting>
  <conditionalFormatting sqref="F8">
    <cfRule type="cellIs" dxfId="10" priority="3" stopIfTrue="1" operator="lessThan">
      <formula>60</formula>
    </cfRule>
  </conditionalFormatting>
  <conditionalFormatting sqref="F9 F11 F13 F15 F17 F19 F21 F23 F25 F27 F29 F31 F33 F35 F37 F39 F41 F43 F45 F47 F49 F51 F53 F55 F57 F59 F61 F63 F65">
    <cfRule type="cellIs" dxfId="9" priority="2" stopIfTrue="1" operator="lessThan">
      <formula>60</formula>
    </cfRule>
  </conditionalFormatting>
  <conditionalFormatting sqref="F10 F12 F14 F16 F18 F20 F22 F24 F26 F28 F30 F32 F34 F36 F38 F40 F42 F44 F46 F48 F50 F52 F54 F56 F58 F60 F62 F64 F66">
    <cfRule type="cellIs" dxfId="8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L27"/>
  <sheetViews>
    <sheetView tabSelected="1" view="pageBreakPreview" zoomScale="75" zoomScaleNormal="100" workbookViewId="0">
      <selection activeCell="H5" sqref="H5"/>
    </sheetView>
  </sheetViews>
  <sheetFormatPr defaultRowHeight="13.5" x14ac:dyDescent="0.15"/>
  <cols>
    <col min="1" max="1" width="5.5" style="2" customWidth="1"/>
    <col min="2" max="2" width="25.625" style="1" customWidth="1"/>
    <col min="3" max="3" width="17.375" style="1" customWidth="1"/>
    <col min="4" max="4" width="25.625" style="1" customWidth="1"/>
    <col min="5" max="5" width="11.5" style="1" bestFit="1" customWidth="1"/>
    <col min="6" max="16384" width="9" style="1"/>
  </cols>
  <sheetData>
    <row r="1" spans="1:12" ht="23.25" customHeight="1" thickTop="1" thickBot="1" x14ac:dyDescent="0.2">
      <c r="C1" s="18" t="s">
        <v>109</v>
      </c>
      <c r="E1" s="86">
        <v>42826</v>
      </c>
      <c r="F1" s="1" t="s">
        <v>95</v>
      </c>
    </row>
    <row r="2" spans="1:12" ht="30" customHeight="1" thickTop="1" x14ac:dyDescent="0.15">
      <c r="A2" s="131" t="s">
        <v>85</v>
      </c>
      <c r="B2" s="132"/>
      <c r="C2" s="132"/>
      <c r="D2" s="132"/>
      <c r="E2" s="2"/>
      <c r="F2" s="2"/>
      <c r="G2" s="2"/>
      <c r="H2" s="2"/>
      <c r="I2" s="2"/>
      <c r="J2" s="2"/>
      <c r="K2" s="2"/>
    </row>
    <row r="3" spans="1:12" ht="30" customHeight="1" thickBot="1" x14ac:dyDescent="0.2">
      <c r="B3" s="77" t="s">
        <v>86</v>
      </c>
      <c r="C3" s="41" t="s">
        <v>52</v>
      </c>
      <c r="D3" s="42">
        <f ca="1">TODAY()</f>
        <v>42850</v>
      </c>
      <c r="E3" s="9"/>
      <c r="F3" s="9"/>
      <c r="G3" s="9"/>
      <c r="H3" s="19"/>
      <c r="I3" s="19"/>
      <c r="J3" s="13"/>
      <c r="K3" s="13"/>
      <c r="L3" s="4"/>
    </row>
    <row r="4" spans="1:12" ht="30" customHeight="1" x14ac:dyDescent="0.15">
      <c r="A4" s="133" t="s">
        <v>5</v>
      </c>
      <c r="B4" s="135" t="s">
        <v>110</v>
      </c>
      <c r="C4" s="29" t="s">
        <v>11</v>
      </c>
      <c r="D4" s="63" t="s">
        <v>111</v>
      </c>
      <c r="E4" s="9"/>
      <c r="F4" s="17"/>
      <c r="G4" s="9"/>
      <c r="H4" s="19"/>
      <c r="I4" s="19"/>
      <c r="J4" s="13"/>
      <c r="K4" s="13"/>
      <c r="L4" s="4"/>
    </row>
    <row r="5" spans="1:12" ht="30" customHeight="1" thickBot="1" x14ac:dyDescent="0.2">
      <c r="A5" s="134"/>
      <c r="B5" s="129"/>
      <c r="C5" s="40" t="s">
        <v>1</v>
      </c>
      <c r="D5" s="90" t="s">
        <v>111</v>
      </c>
      <c r="E5" s="9"/>
      <c r="F5" s="17"/>
      <c r="G5" s="9"/>
      <c r="H5" s="19"/>
      <c r="I5" s="19"/>
      <c r="J5" s="13"/>
      <c r="K5" s="13"/>
      <c r="L5" s="4"/>
    </row>
    <row r="6" spans="1:12" ht="30" customHeight="1" thickBot="1" x14ac:dyDescent="0.2">
      <c r="A6" s="127" t="s">
        <v>2</v>
      </c>
      <c r="B6" s="128"/>
      <c r="C6" s="129" t="s">
        <v>112</v>
      </c>
      <c r="D6" s="130"/>
      <c r="E6" s="9"/>
      <c r="F6" s="17"/>
      <c r="G6" s="9"/>
      <c r="H6" s="19"/>
      <c r="I6" s="19"/>
      <c r="J6" s="13"/>
      <c r="K6" s="13"/>
      <c r="L6" s="4"/>
    </row>
    <row r="7" spans="1:12" ht="18.75" x14ac:dyDescent="0.15">
      <c r="B7" s="7"/>
      <c r="C7" s="7"/>
      <c r="D7" s="7"/>
      <c r="E7" s="7"/>
      <c r="F7" s="17"/>
      <c r="G7" s="9"/>
      <c r="H7" s="19"/>
      <c r="I7" s="19"/>
      <c r="J7" s="17"/>
      <c r="K7" s="17"/>
      <c r="L7" s="17"/>
    </row>
    <row r="8" spans="1:12" ht="30" customHeight="1" x14ac:dyDescent="0.15">
      <c r="A8" s="6" t="s">
        <v>29</v>
      </c>
      <c r="B8" s="6" t="s">
        <v>27</v>
      </c>
      <c r="C8" s="6" t="s">
        <v>32</v>
      </c>
      <c r="D8" s="6" t="s">
        <v>83</v>
      </c>
    </row>
    <row r="9" spans="1:12" ht="30" customHeight="1" x14ac:dyDescent="0.15">
      <c r="A9" s="6">
        <v>1</v>
      </c>
      <c r="B9" s="21" t="s">
        <v>10</v>
      </c>
      <c r="C9" s="6" t="str">
        <f>IF(一般男子!$G$7="","",COUNT(一般男子!$G$7:$G$68)/2)</f>
        <v/>
      </c>
      <c r="D9" s="25" t="str">
        <f>IF(C9="","",C9*4000)</f>
        <v/>
      </c>
    </row>
    <row r="10" spans="1:12" ht="30" customHeight="1" x14ac:dyDescent="0.15">
      <c r="A10" s="6">
        <v>2</v>
      </c>
      <c r="B10" s="21" t="s">
        <v>13</v>
      </c>
      <c r="C10" s="6" t="str">
        <f>IF(成男!$G$7="","",COUNT(成男!$G$7:$G$46)/2)</f>
        <v/>
      </c>
      <c r="D10" s="25" t="str">
        <f t="shared" ref="D10:D26" si="0">IF(C10="","",C10*4000)</f>
        <v/>
      </c>
    </row>
    <row r="11" spans="1:12" ht="30" customHeight="1" x14ac:dyDescent="0.15">
      <c r="A11" s="6">
        <v>3</v>
      </c>
      <c r="B11" s="21" t="s">
        <v>15</v>
      </c>
      <c r="C11" s="6" t="str">
        <f>IF(男45!$G$7="","",COUNT(男45!$G$7:$G$46)/2)</f>
        <v/>
      </c>
      <c r="D11" s="25" t="str">
        <f t="shared" si="0"/>
        <v/>
      </c>
    </row>
    <row r="12" spans="1:12" ht="30" customHeight="1" x14ac:dyDescent="0.15">
      <c r="A12" s="6">
        <v>4</v>
      </c>
      <c r="B12" s="21" t="s">
        <v>17</v>
      </c>
      <c r="C12" s="6" t="str">
        <f>IF(男50!$G$7="","",COUNT(男50!$G$7:$G$46)/2)</f>
        <v/>
      </c>
      <c r="D12" s="25" t="str">
        <f t="shared" si="0"/>
        <v/>
      </c>
    </row>
    <row r="13" spans="1:12" ht="30" customHeight="1" x14ac:dyDescent="0.15">
      <c r="A13" s="6">
        <v>5</v>
      </c>
      <c r="B13" s="21" t="s">
        <v>19</v>
      </c>
      <c r="C13" s="6" t="str">
        <f>IF(男55!$G$7="","",COUNT(男55!$G$7:$G$46)/2)</f>
        <v/>
      </c>
      <c r="D13" s="25" t="str">
        <f t="shared" si="0"/>
        <v/>
      </c>
    </row>
    <row r="14" spans="1:12" ht="30" customHeight="1" x14ac:dyDescent="0.15">
      <c r="A14" s="6">
        <v>6</v>
      </c>
      <c r="B14" s="21" t="s">
        <v>21</v>
      </c>
      <c r="C14" s="6" t="str">
        <f>IF(男60!$G$7="","",COUNT(男60!$G$7:$G$46)/2)</f>
        <v/>
      </c>
      <c r="D14" s="25" t="str">
        <f t="shared" si="0"/>
        <v/>
      </c>
    </row>
    <row r="15" spans="1:12" ht="30" customHeight="1" x14ac:dyDescent="0.15">
      <c r="A15" s="6">
        <v>7</v>
      </c>
      <c r="B15" s="21" t="s">
        <v>23</v>
      </c>
      <c r="C15" s="6" t="str">
        <f>IF(男65!$G$7="","",COUNT(男65!$G$7:$G$46)/2)</f>
        <v/>
      </c>
      <c r="D15" s="25" t="str">
        <f t="shared" si="0"/>
        <v/>
      </c>
    </row>
    <row r="16" spans="1:12" ht="30" customHeight="1" x14ac:dyDescent="0.15">
      <c r="A16" s="6">
        <v>8</v>
      </c>
      <c r="B16" s="21" t="s">
        <v>25</v>
      </c>
      <c r="C16" s="6" t="str">
        <f>IF(男70!$G$7="","",COUNT(男70!$G$7:$G$26)/2)</f>
        <v/>
      </c>
      <c r="D16" s="25" t="str">
        <f t="shared" si="0"/>
        <v/>
      </c>
    </row>
    <row r="17" spans="1:4" ht="30" customHeight="1" thickBot="1" x14ac:dyDescent="0.2">
      <c r="A17" s="64">
        <v>9</v>
      </c>
      <c r="B17" s="65" t="s">
        <v>33</v>
      </c>
      <c r="C17" s="64" t="str">
        <f>IF(男75!$G$7="","",COUNT(男75!$G$7:$G$26)/2)</f>
        <v/>
      </c>
      <c r="D17" s="66" t="str">
        <f t="shared" si="0"/>
        <v/>
      </c>
    </row>
    <row r="18" spans="1:4" ht="30" customHeight="1" x14ac:dyDescent="0.15">
      <c r="A18" s="67">
        <v>10</v>
      </c>
      <c r="B18" s="68" t="s">
        <v>12</v>
      </c>
      <c r="C18" s="67" t="str">
        <f>IF(一般女子!$G$7="","",COUNT(一般女子!$G$7:$G$64)/2)</f>
        <v/>
      </c>
      <c r="D18" s="69" t="str">
        <f t="shared" si="0"/>
        <v/>
      </c>
    </row>
    <row r="19" spans="1:4" ht="30" customHeight="1" x14ac:dyDescent="0.15">
      <c r="A19" s="6">
        <v>11</v>
      </c>
      <c r="B19" s="21" t="s">
        <v>14</v>
      </c>
      <c r="C19" s="6" t="str">
        <f>IF(成女!$G$7="","",COUNT(成女!$G$7:$G$46)/2)</f>
        <v/>
      </c>
      <c r="D19" s="25" t="str">
        <f t="shared" si="0"/>
        <v/>
      </c>
    </row>
    <row r="20" spans="1:4" ht="30" customHeight="1" x14ac:dyDescent="0.15">
      <c r="A20" s="6">
        <v>12</v>
      </c>
      <c r="B20" s="21" t="s">
        <v>16</v>
      </c>
      <c r="C20" s="6" t="str">
        <f>IF(女45!$G$7="","",COUNT(女45!$G$7:$G$46)/2)</f>
        <v/>
      </c>
      <c r="D20" s="25" t="str">
        <f t="shared" si="0"/>
        <v/>
      </c>
    </row>
    <row r="21" spans="1:4" ht="30" customHeight="1" x14ac:dyDescent="0.15">
      <c r="A21" s="6">
        <v>13</v>
      </c>
      <c r="B21" s="21" t="s">
        <v>18</v>
      </c>
      <c r="C21" s="6" t="str">
        <f>IF(女50!$G$7="","",COUNT(女50!$G$7:$G$46)/2)</f>
        <v/>
      </c>
      <c r="D21" s="25" t="str">
        <f t="shared" si="0"/>
        <v/>
      </c>
    </row>
    <row r="22" spans="1:4" ht="30" customHeight="1" x14ac:dyDescent="0.15">
      <c r="A22" s="6">
        <v>14</v>
      </c>
      <c r="B22" s="21" t="s">
        <v>20</v>
      </c>
      <c r="C22" s="6" t="str">
        <f>IF(女55!$G$7="","",COUNT(女55!$G$7:$G$46)/2)</f>
        <v/>
      </c>
      <c r="D22" s="25" t="str">
        <f t="shared" si="0"/>
        <v/>
      </c>
    </row>
    <row r="23" spans="1:4" ht="30" customHeight="1" x14ac:dyDescent="0.15">
      <c r="A23" s="6">
        <v>15</v>
      </c>
      <c r="B23" s="21" t="s">
        <v>22</v>
      </c>
      <c r="C23" s="6" t="str">
        <f>IF(女60!$G$7="","",COUNT(女60!$G$7:$G$46)/2)</f>
        <v/>
      </c>
      <c r="D23" s="25" t="str">
        <f t="shared" si="0"/>
        <v/>
      </c>
    </row>
    <row r="24" spans="1:4" ht="30" customHeight="1" x14ac:dyDescent="0.15">
      <c r="A24" s="6">
        <v>16</v>
      </c>
      <c r="B24" s="21" t="s">
        <v>24</v>
      </c>
      <c r="C24" s="6" t="str">
        <f>IF(女65!$G$7="","",COUNT(女65!$G$7:$G$26)/2)</f>
        <v/>
      </c>
      <c r="D24" s="25" t="str">
        <f t="shared" si="0"/>
        <v/>
      </c>
    </row>
    <row r="25" spans="1:4" ht="30" customHeight="1" x14ac:dyDescent="0.15">
      <c r="A25" s="6">
        <v>17</v>
      </c>
      <c r="B25" s="21" t="s">
        <v>26</v>
      </c>
      <c r="C25" s="6" t="str">
        <f>IF(女70!$G$7="","",COUNT(女70!$G$7:$G$26)/2)</f>
        <v/>
      </c>
      <c r="D25" s="25" t="str">
        <f t="shared" si="0"/>
        <v/>
      </c>
    </row>
    <row r="26" spans="1:4" ht="30" customHeight="1" thickBot="1" x14ac:dyDescent="0.2">
      <c r="A26" s="20">
        <v>18</v>
      </c>
      <c r="B26" s="22" t="s">
        <v>34</v>
      </c>
      <c r="C26" s="20" t="str">
        <f>IF(女75!$G$7="","",COUNT(女75!$G$7:$G$26)/2)</f>
        <v/>
      </c>
      <c r="D26" s="25" t="str">
        <f t="shared" si="0"/>
        <v/>
      </c>
    </row>
    <row r="27" spans="1:4" ht="39.75" customHeight="1" thickTop="1" x14ac:dyDescent="0.15">
      <c r="A27" s="15"/>
      <c r="B27" s="23" t="s">
        <v>28</v>
      </c>
      <c r="C27" s="24">
        <f>SUM(C9:C26)</f>
        <v>0</v>
      </c>
      <c r="D27" s="28">
        <f>SUM(D9:D26)</f>
        <v>0</v>
      </c>
    </row>
  </sheetData>
  <mergeCells count="5">
    <mergeCell ref="A6:B6"/>
    <mergeCell ref="C6:D6"/>
    <mergeCell ref="A2:D2"/>
    <mergeCell ref="A4:A5"/>
    <mergeCell ref="B4:B5"/>
  </mergeCells>
  <phoneticPr fontId="3"/>
  <printOptions horizontalCentered="1"/>
  <pageMargins left="0.78740157480314965" right="0.78740157480314965" top="0.6692913385826772" bottom="0.98425196850393704" header="0.51181102362204722" footer="0.51181102362204722"/>
  <pageSetup paperSize="9" scale="98" orientation="portrait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78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149"/>
      <c r="B37" s="80"/>
      <c r="C37" s="80"/>
      <c r="D37" s="81"/>
      <c r="E37" s="82"/>
      <c r="F37" s="13"/>
      <c r="G37" s="83"/>
      <c r="H37" s="84"/>
      <c r="Q37" s="1"/>
      <c r="X37" s="1"/>
    </row>
    <row r="38" spans="1:24" ht="14.25" customHeight="1" x14ac:dyDescent="0.15">
      <c r="A38" s="150"/>
      <c r="B38" s="80"/>
      <c r="C38" s="80"/>
      <c r="D38" s="81"/>
      <c r="E38" s="82"/>
      <c r="F38" s="13"/>
      <c r="G38" s="83"/>
      <c r="H38" s="84"/>
      <c r="Q38" s="1"/>
      <c r="X38" s="1"/>
    </row>
    <row r="39" spans="1:24" ht="14.25" customHeight="1" x14ac:dyDescent="0.15">
      <c r="A39" s="149"/>
      <c r="B39" s="80"/>
      <c r="C39" s="80"/>
      <c r="D39" s="81"/>
      <c r="E39" s="82"/>
      <c r="F39" s="13"/>
      <c r="G39" s="83"/>
      <c r="H39" s="13"/>
      <c r="Q39" s="1"/>
      <c r="X39" s="1"/>
    </row>
    <row r="40" spans="1:24" ht="14.25" customHeight="1" x14ac:dyDescent="0.15">
      <c r="A40" s="150"/>
      <c r="B40" s="80"/>
      <c r="C40" s="80"/>
      <c r="D40" s="81"/>
      <c r="E40" s="82"/>
      <c r="F40" s="13"/>
      <c r="G40" s="83"/>
      <c r="H40" s="13"/>
      <c r="Q40" s="1"/>
      <c r="X40" s="1"/>
    </row>
    <row r="41" spans="1:24" ht="14.25" customHeight="1" x14ac:dyDescent="0.15">
      <c r="A41" s="149"/>
      <c r="B41" s="80"/>
      <c r="C41" s="80"/>
      <c r="D41" s="81"/>
      <c r="E41" s="82"/>
      <c r="F41" s="13"/>
      <c r="G41" s="83"/>
      <c r="H41" s="84"/>
      <c r="Q41" s="1"/>
      <c r="X41" s="1"/>
    </row>
    <row r="42" spans="1:24" ht="14.25" customHeight="1" x14ac:dyDescent="0.15">
      <c r="A42" s="150"/>
      <c r="B42" s="80"/>
      <c r="C42" s="80"/>
      <c r="D42" s="81"/>
      <c r="E42" s="82"/>
      <c r="F42" s="13"/>
      <c r="G42" s="83"/>
      <c r="H42" s="84"/>
      <c r="Q42" s="1"/>
      <c r="X42" s="1"/>
    </row>
    <row r="43" spans="1:24" ht="14.25" customHeight="1" x14ac:dyDescent="0.15">
      <c r="A43" s="149"/>
      <c r="B43" s="80"/>
      <c r="C43" s="80"/>
      <c r="D43" s="81"/>
      <c r="E43" s="82"/>
      <c r="F43" s="13"/>
      <c r="G43" s="83"/>
      <c r="H43" s="85"/>
      <c r="Q43" s="1"/>
      <c r="X43" s="1"/>
    </row>
    <row r="44" spans="1:24" ht="14.25" customHeight="1" x14ac:dyDescent="0.15">
      <c r="A44" s="150"/>
      <c r="B44" s="80"/>
      <c r="C44" s="80"/>
      <c r="D44" s="81"/>
      <c r="E44" s="82"/>
      <c r="F44" s="13"/>
      <c r="G44" s="83"/>
      <c r="H44" s="85"/>
      <c r="Q44" s="1"/>
      <c r="X44" s="1"/>
    </row>
    <row r="45" spans="1:24" ht="14.25" customHeight="1" x14ac:dyDescent="0.15">
      <c r="A45" s="149"/>
      <c r="B45" s="80"/>
      <c r="C45" s="80"/>
      <c r="D45" s="81"/>
      <c r="E45" s="82"/>
      <c r="F45" s="13"/>
      <c r="G45" s="83"/>
      <c r="H45" s="85"/>
      <c r="Q45" s="1"/>
      <c r="X45" s="1"/>
    </row>
    <row r="46" spans="1:24" ht="14.25" customHeight="1" x14ac:dyDescent="0.15">
      <c r="A46" s="150"/>
      <c r="B46" s="80"/>
      <c r="C46" s="80"/>
      <c r="D46" s="81"/>
      <c r="E46" s="82"/>
      <c r="F46" s="13"/>
      <c r="G46" s="83"/>
      <c r="H46" s="85"/>
      <c r="Q46" s="1"/>
      <c r="X46" s="1"/>
    </row>
    <row r="47" spans="1:24" ht="14.25" customHeight="1" x14ac:dyDescent="0.15">
      <c r="A47" s="149"/>
      <c r="B47" s="80"/>
      <c r="C47" s="80"/>
      <c r="D47" s="81"/>
      <c r="E47" s="82"/>
      <c r="F47" s="13"/>
      <c r="G47" s="83"/>
      <c r="H47" s="85"/>
      <c r="Q47" s="1"/>
      <c r="X47" s="1"/>
    </row>
    <row r="48" spans="1:24" ht="14.25" customHeight="1" x14ac:dyDescent="0.15">
      <c r="A48" s="150"/>
      <c r="B48" s="80"/>
      <c r="C48" s="80"/>
      <c r="D48" s="81"/>
      <c r="E48" s="82"/>
      <c r="F48" s="13"/>
      <c r="G48" s="83"/>
      <c r="H48" s="85"/>
      <c r="Q48" s="1"/>
      <c r="X48" s="1"/>
    </row>
    <row r="49" spans="1:24" ht="14.25" customHeight="1" x14ac:dyDescent="0.15">
      <c r="A49" s="149"/>
      <c r="B49" s="80"/>
      <c r="C49" s="80"/>
      <c r="D49" s="81"/>
      <c r="E49" s="82"/>
      <c r="F49" s="13"/>
      <c r="G49" s="83"/>
      <c r="H49" s="85"/>
      <c r="Q49" s="1"/>
      <c r="X49" s="1"/>
    </row>
    <row r="50" spans="1:24" ht="14.25" customHeight="1" x14ac:dyDescent="0.15">
      <c r="A50" s="150"/>
      <c r="B50" s="80"/>
      <c r="C50" s="80"/>
      <c r="D50" s="81"/>
      <c r="E50" s="82"/>
      <c r="F50" s="13"/>
      <c r="G50" s="83"/>
      <c r="H50" s="85"/>
      <c r="Q50" s="1"/>
      <c r="X50" s="1"/>
    </row>
    <row r="51" spans="1:24" ht="14.25" customHeight="1" x14ac:dyDescent="0.15">
      <c r="A51" s="149"/>
      <c r="B51" s="80"/>
      <c r="C51" s="80"/>
      <c r="D51" s="81"/>
      <c r="E51" s="82"/>
      <c r="F51" s="13"/>
      <c r="G51" s="83"/>
      <c r="H51" s="85"/>
      <c r="Q51" s="1"/>
      <c r="X51" s="1"/>
    </row>
    <row r="52" spans="1:24" ht="14.25" customHeight="1" x14ac:dyDescent="0.15">
      <c r="A52" s="150"/>
      <c r="B52" s="80"/>
      <c r="C52" s="80"/>
      <c r="D52" s="81"/>
      <c r="E52" s="82"/>
      <c r="F52" s="13"/>
      <c r="G52" s="83"/>
      <c r="H52" s="85"/>
      <c r="Q52" s="1"/>
      <c r="X52" s="1"/>
    </row>
    <row r="53" spans="1:24" ht="14.25" customHeight="1" x14ac:dyDescent="0.15">
      <c r="A53" s="149"/>
      <c r="B53" s="80"/>
      <c r="C53" s="80"/>
      <c r="D53" s="81"/>
      <c r="E53" s="82"/>
      <c r="F53" s="13"/>
      <c r="G53" s="83"/>
      <c r="H53" s="85"/>
      <c r="Q53" s="1"/>
      <c r="X53" s="1"/>
    </row>
    <row r="54" spans="1:24" ht="14.25" customHeight="1" x14ac:dyDescent="0.15">
      <c r="A54" s="150"/>
      <c r="B54" s="80"/>
      <c r="C54" s="80"/>
      <c r="D54" s="81"/>
      <c r="E54" s="82"/>
      <c r="F54" s="13"/>
      <c r="G54" s="83"/>
      <c r="H54" s="85"/>
      <c r="Q54" s="1"/>
      <c r="X54" s="1"/>
    </row>
    <row r="55" spans="1:24" ht="14.25" customHeight="1" x14ac:dyDescent="0.15">
      <c r="A55" s="149"/>
      <c r="B55" s="80"/>
      <c r="C55" s="80"/>
      <c r="D55" s="81"/>
      <c r="E55" s="82"/>
      <c r="F55" s="13"/>
      <c r="G55" s="83"/>
      <c r="H55" s="85"/>
      <c r="Q55" s="1"/>
      <c r="X55" s="1"/>
    </row>
    <row r="56" spans="1:24" ht="14.25" customHeight="1" x14ac:dyDescent="0.15">
      <c r="A56" s="150"/>
      <c r="B56" s="80"/>
      <c r="C56" s="80"/>
      <c r="D56" s="81"/>
      <c r="E56" s="82"/>
      <c r="F56" s="13"/>
      <c r="G56" s="83"/>
      <c r="H56" s="85"/>
      <c r="Q56" s="1"/>
      <c r="X56" s="1"/>
    </row>
    <row r="57" spans="1:24" ht="14.25" customHeight="1" x14ac:dyDescent="0.15">
      <c r="A57" s="149"/>
      <c r="B57" s="80"/>
      <c r="C57" s="80"/>
      <c r="D57" s="81"/>
      <c r="E57" s="82"/>
      <c r="F57" s="13"/>
      <c r="G57" s="83"/>
      <c r="H57" s="85"/>
      <c r="Q57" s="1"/>
      <c r="X57" s="1"/>
    </row>
    <row r="58" spans="1:24" ht="14.25" customHeight="1" x14ac:dyDescent="0.15">
      <c r="A58" s="150"/>
      <c r="B58" s="80"/>
      <c r="C58" s="80"/>
      <c r="D58" s="81"/>
      <c r="E58" s="82"/>
      <c r="F58" s="13"/>
      <c r="G58" s="83"/>
      <c r="H58" s="85"/>
      <c r="Q58" s="1"/>
      <c r="X58" s="1"/>
    </row>
    <row r="59" spans="1:24" ht="14.25" customHeight="1" x14ac:dyDescent="0.15">
      <c r="A59" s="149"/>
      <c r="B59" s="80"/>
      <c r="C59" s="80"/>
      <c r="D59" s="81"/>
      <c r="E59" s="82"/>
      <c r="F59" s="13"/>
      <c r="G59" s="83"/>
      <c r="H59" s="85"/>
      <c r="Q59" s="1"/>
      <c r="X59" s="1"/>
    </row>
    <row r="60" spans="1:24" ht="14.25" customHeight="1" x14ac:dyDescent="0.15">
      <c r="A60" s="150"/>
      <c r="B60" s="80"/>
      <c r="C60" s="80"/>
      <c r="D60" s="81"/>
      <c r="E60" s="82"/>
      <c r="F60" s="13"/>
      <c r="G60" s="83"/>
      <c r="H60" s="85"/>
      <c r="Q60" s="1"/>
      <c r="X60" s="1"/>
    </row>
    <row r="61" spans="1:24" ht="14.25" customHeight="1" x14ac:dyDescent="0.15">
      <c r="A61" s="149"/>
      <c r="B61" s="80"/>
      <c r="C61" s="80"/>
      <c r="D61" s="81"/>
      <c r="E61" s="82"/>
      <c r="F61" s="13"/>
      <c r="G61" s="83"/>
      <c r="H61" s="85"/>
      <c r="Q61" s="1"/>
      <c r="X61" s="1"/>
    </row>
    <row r="62" spans="1:24" ht="14.25" customHeight="1" x14ac:dyDescent="0.15">
      <c r="A62" s="150"/>
      <c r="B62" s="80"/>
      <c r="C62" s="80"/>
      <c r="D62" s="81"/>
      <c r="E62" s="82"/>
      <c r="F62" s="13"/>
      <c r="G62" s="83"/>
      <c r="H62" s="85"/>
    </row>
    <row r="63" spans="1:24" ht="14.25" customHeight="1" x14ac:dyDescent="0.15">
      <c r="A63" s="149"/>
      <c r="B63" s="80"/>
      <c r="C63" s="80"/>
      <c r="D63" s="81"/>
      <c r="E63" s="82"/>
      <c r="F63" s="13"/>
      <c r="G63" s="83"/>
      <c r="H63" s="85"/>
    </row>
    <row r="64" spans="1:24" ht="14.25" customHeight="1" x14ac:dyDescent="0.15">
      <c r="A64" s="150"/>
      <c r="B64" s="80"/>
      <c r="C64" s="80"/>
      <c r="D64" s="81"/>
      <c r="E64" s="82"/>
      <c r="F64" s="13"/>
      <c r="G64" s="83"/>
      <c r="H64" s="85"/>
    </row>
    <row r="65" spans="1:8" ht="14.25" customHeight="1" x14ac:dyDescent="0.15">
      <c r="A65" s="149"/>
      <c r="B65" s="80"/>
      <c r="C65" s="80"/>
      <c r="D65" s="81"/>
      <c r="E65" s="82"/>
      <c r="F65" s="13"/>
      <c r="G65" s="83"/>
      <c r="H65" s="85"/>
    </row>
    <row r="66" spans="1:8" ht="14.25" customHeight="1" x14ac:dyDescent="0.15">
      <c r="A66" s="150"/>
      <c r="B66" s="80"/>
      <c r="C66" s="80"/>
      <c r="D66" s="81"/>
      <c r="E66" s="82"/>
      <c r="F66" s="13"/>
      <c r="G66" s="83"/>
      <c r="H66" s="85"/>
    </row>
  </sheetData>
  <mergeCells count="43"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A9:A10"/>
    <mergeCell ref="B5:B6"/>
    <mergeCell ref="A2:B2"/>
    <mergeCell ref="A7:A8"/>
    <mergeCell ref="C5:C6"/>
    <mergeCell ref="A3:B3"/>
    <mergeCell ref="A11:A12"/>
    <mergeCell ref="A21:A22"/>
    <mergeCell ref="A23:A24"/>
    <mergeCell ref="A25:A26"/>
    <mergeCell ref="A17:A18"/>
    <mergeCell ref="A19:A20"/>
    <mergeCell ref="A13:A14"/>
    <mergeCell ref="A15:A1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7" priority="2" stopIfTrue="1" operator="lessThan">
      <formula>60</formula>
    </cfRule>
  </conditionalFormatting>
  <conditionalFormatting sqref="F8 F10 F12 F14 F16 F18 F20 F22 F24 F26 F28 F30 F32 F34 F36">
    <cfRule type="cellIs" dxfId="6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4"/>
  </sheetPr>
  <dimension ref="A1:X66"/>
  <sheetViews>
    <sheetView zoomScale="75" zoomScaleNormal="75" zoomScaleSheetLayoutView="75" workbookViewId="0">
      <selection activeCell="D42" sqref="D42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79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149"/>
      <c r="B37" s="80"/>
      <c r="C37" s="80"/>
      <c r="D37" s="81"/>
      <c r="E37" s="82"/>
      <c r="F37" s="13"/>
      <c r="G37" s="83"/>
      <c r="H37" s="84"/>
      <c r="Q37" s="1"/>
      <c r="X37" s="1"/>
    </row>
    <row r="38" spans="1:24" ht="14.25" customHeight="1" x14ac:dyDescent="0.15">
      <c r="A38" s="150"/>
      <c r="B38" s="80"/>
      <c r="C38" s="80"/>
      <c r="D38" s="81"/>
      <c r="E38" s="82"/>
      <c r="F38" s="13"/>
      <c r="G38" s="83"/>
      <c r="H38" s="84"/>
      <c r="Q38" s="1"/>
      <c r="X38" s="1"/>
    </row>
    <row r="39" spans="1:24" ht="14.25" customHeight="1" x14ac:dyDescent="0.15">
      <c r="A39" s="149"/>
      <c r="B39" s="80"/>
      <c r="C39" s="80"/>
      <c r="D39" s="81"/>
      <c r="E39" s="82"/>
      <c r="F39" s="13"/>
      <c r="G39" s="83"/>
      <c r="H39" s="13"/>
      <c r="Q39" s="1"/>
      <c r="X39" s="1"/>
    </row>
    <row r="40" spans="1:24" ht="14.25" customHeight="1" x14ac:dyDescent="0.15">
      <c r="A40" s="150"/>
      <c r="B40" s="80"/>
      <c r="C40" s="80"/>
      <c r="D40" s="81"/>
      <c r="E40" s="82"/>
      <c r="F40" s="13"/>
      <c r="G40" s="83"/>
      <c r="H40" s="13"/>
      <c r="Q40" s="1"/>
      <c r="X40" s="1"/>
    </row>
    <row r="41" spans="1:24" ht="14.25" customHeight="1" x14ac:dyDescent="0.15">
      <c r="A41" s="149"/>
      <c r="B41" s="80"/>
      <c r="C41" s="80"/>
      <c r="D41" s="81"/>
      <c r="E41" s="82"/>
      <c r="F41" s="13"/>
      <c r="G41" s="83"/>
      <c r="H41" s="84"/>
      <c r="Q41" s="1"/>
      <c r="X41" s="1"/>
    </row>
    <row r="42" spans="1:24" ht="14.25" customHeight="1" x14ac:dyDescent="0.15">
      <c r="A42" s="150"/>
      <c r="B42" s="80"/>
      <c r="C42" s="80"/>
      <c r="D42" s="81"/>
      <c r="E42" s="82"/>
      <c r="F42" s="13"/>
      <c r="G42" s="83"/>
      <c r="H42" s="84"/>
      <c r="Q42" s="1"/>
      <c r="X42" s="1"/>
    </row>
    <row r="43" spans="1:24" ht="14.25" customHeight="1" x14ac:dyDescent="0.15">
      <c r="A43" s="149"/>
      <c r="B43" s="80"/>
      <c r="C43" s="80"/>
      <c r="D43" s="81"/>
      <c r="E43" s="82"/>
      <c r="F43" s="13"/>
      <c r="G43" s="83"/>
      <c r="H43" s="85"/>
      <c r="Q43" s="1"/>
      <c r="X43" s="1"/>
    </row>
    <row r="44" spans="1:24" ht="14.25" customHeight="1" x14ac:dyDescent="0.15">
      <c r="A44" s="150"/>
      <c r="B44" s="80"/>
      <c r="C44" s="80"/>
      <c r="D44" s="81"/>
      <c r="E44" s="82"/>
      <c r="F44" s="13"/>
      <c r="G44" s="83"/>
      <c r="H44" s="85"/>
      <c r="Q44" s="1"/>
      <c r="X44" s="1"/>
    </row>
    <row r="45" spans="1:24" ht="14.25" customHeight="1" x14ac:dyDescent="0.15">
      <c r="A45" s="149"/>
      <c r="B45" s="80"/>
      <c r="C45" s="80"/>
      <c r="D45" s="81"/>
      <c r="E45" s="82"/>
      <c r="F45" s="13"/>
      <c r="G45" s="83"/>
      <c r="H45" s="85"/>
      <c r="Q45" s="1"/>
      <c r="X45" s="1"/>
    </row>
    <row r="46" spans="1:24" ht="14.25" customHeight="1" x14ac:dyDescent="0.15">
      <c r="A46" s="150"/>
      <c r="B46" s="80"/>
      <c r="C46" s="80"/>
      <c r="D46" s="81"/>
      <c r="E46" s="82"/>
      <c r="F46" s="13"/>
      <c r="G46" s="83"/>
      <c r="H46" s="85"/>
      <c r="Q46" s="1"/>
      <c r="X46" s="1"/>
    </row>
    <row r="47" spans="1:24" ht="14.25" customHeight="1" x14ac:dyDescent="0.15">
      <c r="A47" s="149"/>
      <c r="B47" s="80"/>
      <c r="C47" s="80"/>
      <c r="D47" s="81"/>
      <c r="E47" s="82"/>
      <c r="F47" s="13"/>
      <c r="G47" s="83"/>
      <c r="H47" s="85"/>
      <c r="Q47" s="1"/>
      <c r="X47" s="1"/>
    </row>
    <row r="48" spans="1:24" ht="14.25" customHeight="1" x14ac:dyDescent="0.15">
      <c r="A48" s="150"/>
      <c r="B48" s="80"/>
      <c r="C48" s="80"/>
      <c r="D48" s="81"/>
      <c r="E48" s="82"/>
      <c r="F48" s="13"/>
      <c r="G48" s="83"/>
      <c r="H48" s="85"/>
      <c r="Q48" s="1"/>
      <c r="X48" s="1"/>
    </row>
    <row r="49" spans="1:24" ht="14.25" customHeight="1" x14ac:dyDescent="0.15">
      <c r="A49" s="149"/>
      <c r="B49" s="80"/>
      <c r="C49" s="80"/>
      <c r="D49" s="81"/>
      <c r="E49" s="82"/>
      <c r="F49" s="13"/>
      <c r="G49" s="83"/>
      <c r="H49" s="85"/>
      <c r="Q49" s="1"/>
      <c r="X49" s="1"/>
    </row>
    <row r="50" spans="1:24" ht="14.25" customHeight="1" x14ac:dyDescent="0.15">
      <c r="A50" s="150"/>
      <c r="B50" s="80"/>
      <c r="C50" s="80"/>
      <c r="D50" s="81"/>
      <c r="E50" s="82"/>
      <c r="F50" s="13"/>
      <c r="G50" s="83"/>
      <c r="H50" s="85"/>
      <c r="Q50" s="1"/>
      <c r="X50" s="1"/>
    </row>
    <row r="51" spans="1:24" ht="14.25" customHeight="1" x14ac:dyDescent="0.15">
      <c r="A51" s="149"/>
      <c r="B51" s="80"/>
      <c r="C51" s="80"/>
      <c r="D51" s="81"/>
      <c r="E51" s="82"/>
      <c r="F51" s="13"/>
      <c r="G51" s="83"/>
      <c r="H51" s="85"/>
      <c r="Q51" s="1"/>
      <c r="X51" s="1"/>
    </row>
    <row r="52" spans="1:24" ht="14.25" customHeight="1" x14ac:dyDescent="0.15">
      <c r="A52" s="150"/>
      <c r="B52" s="80"/>
      <c r="C52" s="80"/>
      <c r="D52" s="81"/>
      <c r="E52" s="82"/>
      <c r="F52" s="13"/>
      <c r="G52" s="83"/>
      <c r="H52" s="85"/>
      <c r="Q52" s="1"/>
      <c r="X52" s="1"/>
    </row>
    <row r="53" spans="1:24" ht="14.25" customHeight="1" x14ac:dyDescent="0.15">
      <c r="A53" s="149"/>
      <c r="B53" s="80"/>
      <c r="C53" s="80"/>
      <c r="D53" s="81"/>
      <c r="E53" s="82"/>
      <c r="F53" s="13"/>
      <c r="G53" s="83"/>
      <c r="H53" s="85"/>
      <c r="Q53" s="1"/>
      <c r="X53" s="1"/>
    </row>
    <row r="54" spans="1:24" ht="14.25" customHeight="1" x14ac:dyDescent="0.15">
      <c r="A54" s="150"/>
      <c r="B54" s="80"/>
      <c r="C54" s="80"/>
      <c r="D54" s="81"/>
      <c r="E54" s="82"/>
      <c r="F54" s="13"/>
      <c r="G54" s="83"/>
      <c r="H54" s="85"/>
      <c r="Q54" s="1"/>
      <c r="X54" s="1"/>
    </row>
    <row r="55" spans="1:24" ht="14.25" customHeight="1" x14ac:dyDescent="0.15">
      <c r="A55" s="149"/>
      <c r="B55" s="80"/>
      <c r="C55" s="80"/>
      <c r="D55" s="81"/>
      <c r="E55" s="82"/>
      <c r="F55" s="13"/>
      <c r="G55" s="83"/>
      <c r="H55" s="85"/>
      <c r="Q55" s="1"/>
      <c r="X55" s="1"/>
    </row>
    <row r="56" spans="1:24" ht="14.25" customHeight="1" x14ac:dyDescent="0.15">
      <c r="A56" s="150"/>
      <c r="B56" s="80"/>
      <c r="C56" s="80"/>
      <c r="D56" s="81"/>
      <c r="E56" s="82"/>
      <c r="F56" s="13"/>
      <c r="G56" s="83"/>
      <c r="H56" s="85"/>
      <c r="Q56" s="1"/>
      <c r="X56" s="1"/>
    </row>
    <row r="57" spans="1:24" ht="14.25" customHeight="1" x14ac:dyDescent="0.15">
      <c r="A57" s="149"/>
      <c r="B57" s="80"/>
      <c r="C57" s="80"/>
      <c r="D57" s="81"/>
      <c r="E57" s="82"/>
      <c r="F57" s="13"/>
      <c r="G57" s="83"/>
      <c r="H57" s="85"/>
      <c r="Q57" s="1"/>
      <c r="X57" s="1"/>
    </row>
    <row r="58" spans="1:24" ht="14.25" customHeight="1" x14ac:dyDescent="0.15">
      <c r="A58" s="150"/>
      <c r="B58" s="80"/>
      <c r="C58" s="80"/>
      <c r="D58" s="81"/>
      <c r="E58" s="82"/>
      <c r="F58" s="13"/>
      <c r="G58" s="83"/>
      <c r="H58" s="85"/>
      <c r="Q58" s="1"/>
      <c r="X58" s="1"/>
    </row>
    <row r="59" spans="1:24" ht="14.25" customHeight="1" x14ac:dyDescent="0.15">
      <c r="A59" s="149"/>
      <c r="B59" s="80"/>
      <c r="C59" s="80"/>
      <c r="D59" s="81"/>
      <c r="E59" s="82"/>
      <c r="F59" s="13"/>
      <c r="G59" s="83"/>
      <c r="H59" s="85"/>
      <c r="Q59" s="1"/>
      <c r="X59" s="1"/>
    </row>
    <row r="60" spans="1:24" ht="14.25" customHeight="1" x14ac:dyDescent="0.15">
      <c r="A60" s="150"/>
      <c r="B60" s="80"/>
      <c r="C60" s="80"/>
      <c r="D60" s="81"/>
      <c r="E60" s="82"/>
      <c r="F60" s="13"/>
      <c r="G60" s="83"/>
      <c r="H60" s="85"/>
      <c r="Q60" s="1"/>
      <c r="X60" s="1"/>
    </row>
    <row r="61" spans="1:24" ht="14.25" customHeight="1" x14ac:dyDescent="0.15">
      <c r="A61" s="149"/>
      <c r="B61" s="80"/>
      <c r="C61" s="80"/>
      <c r="D61" s="81"/>
      <c r="E61" s="82"/>
      <c r="F61" s="13"/>
      <c r="G61" s="83"/>
      <c r="H61" s="85"/>
      <c r="Q61" s="1"/>
      <c r="X61" s="1"/>
    </row>
    <row r="62" spans="1:24" ht="14.25" customHeight="1" x14ac:dyDescent="0.15">
      <c r="A62" s="150"/>
      <c r="B62" s="80"/>
      <c r="C62" s="80"/>
      <c r="D62" s="81"/>
      <c r="E62" s="82"/>
      <c r="F62" s="13"/>
      <c r="G62" s="83"/>
      <c r="H62" s="85"/>
    </row>
    <row r="63" spans="1:24" ht="14.25" customHeight="1" x14ac:dyDescent="0.15">
      <c r="A63" s="149"/>
      <c r="B63" s="80"/>
      <c r="C63" s="80"/>
      <c r="D63" s="81"/>
      <c r="E63" s="82"/>
      <c r="F63" s="13"/>
      <c r="G63" s="83"/>
      <c r="H63" s="85"/>
    </row>
    <row r="64" spans="1:24" ht="14.25" customHeight="1" x14ac:dyDescent="0.15">
      <c r="A64" s="150"/>
      <c r="B64" s="80"/>
      <c r="C64" s="80"/>
      <c r="D64" s="81"/>
      <c r="E64" s="82"/>
      <c r="F64" s="13"/>
      <c r="G64" s="83"/>
      <c r="H64" s="85"/>
    </row>
    <row r="65" spans="1:8" ht="14.25" customHeight="1" x14ac:dyDescent="0.15">
      <c r="A65" s="149"/>
      <c r="B65" s="80"/>
      <c r="C65" s="80"/>
      <c r="D65" s="81"/>
      <c r="E65" s="82"/>
      <c r="F65" s="13"/>
      <c r="G65" s="83"/>
      <c r="H65" s="85"/>
    </row>
    <row r="66" spans="1:8" ht="14.25" customHeight="1" x14ac:dyDescent="0.15">
      <c r="A66" s="150"/>
      <c r="B66" s="80"/>
      <c r="C66" s="80"/>
      <c r="D66" s="81"/>
      <c r="E66" s="82"/>
      <c r="F66" s="13"/>
      <c r="G66" s="83"/>
      <c r="H66" s="85"/>
    </row>
  </sheetData>
  <mergeCells count="43">
    <mergeCell ref="C1:H1"/>
    <mergeCell ref="F5:F6"/>
    <mergeCell ref="D5:D6"/>
    <mergeCell ref="E5:E6"/>
    <mergeCell ref="D2:D3"/>
    <mergeCell ref="H5:H6"/>
    <mergeCell ref="C5:C6"/>
    <mergeCell ref="F2:H2"/>
    <mergeCell ref="F3:H3"/>
    <mergeCell ref="G5:G6"/>
    <mergeCell ref="A2:B2"/>
    <mergeCell ref="A3:B3"/>
    <mergeCell ref="A27:A28"/>
    <mergeCell ref="A29:A30"/>
    <mergeCell ref="A31:A32"/>
    <mergeCell ref="A25:A26"/>
    <mergeCell ref="B5:B6"/>
    <mergeCell ref="A11:A12"/>
    <mergeCell ref="A21:A22"/>
    <mergeCell ref="A23:A24"/>
    <mergeCell ref="A17:A18"/>
    <mergeCell ref="A7:A8"/>
    <mergeCell ref="A9:A10"/>
    <mergeCell ref="A19:A20"/>
    <mergeCell ref="A15:A16"/>
    <mergeCell ref="A13:A14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5" priority="2" stopIfTrue="1" operator="lessThan">
      <formula>60</formula>
    </cfRule>
  </conditionalFormatting>
  <conditionalFormatting sqref="F8 F10 F12 F14 F16 F18 F20 F22 F24 F26 F28 F30 F32 F34 F36">
    <cfRule type="cellIs" dxfId="4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14"/>
  </sheetPr>
  <dimension ref="A1:X66"/>
  <sheetViews>
    <sheetView zoomScale="75" zoomScaleNormal="75" zoomScaleSheetLayoutView="75" workbookViewId="0">
      <selection activeCell="M28" sqref="M28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80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149"/>
      <c r="B37" s="80"/>
      <c r="C37" s="80"/>
      <c r="D37" s="81"/>
      <c r="E37" s="82"/>
      <c r="F37" s="13"/>
      <c r="G37" s="83"/>
      <c r="H37" s="84"/>
      <c r="Q37" s="1"/>
      <c r="X37" s="1"/>
    </row>
    <row r="38" spans="1:24" ht="14.25" customHeight="1" x14ac:dyDescent="0.15">
      <c r="A38" s="150"/>
      <c r="B38" s="80"/>
      <c r="C38" s="80"/>
      <c r="D38" s="81"/>
      <c r="E38" s="82"/>
      <c r="F38" s="13"/>
      <c r="G38" s="83"/>
      <c r="H38" s="84"/>
      <c r="Q38" s="1"/>
      <c r="X38" s="1"/>
    </row>
    <row r="39" spans="1:24" ht="14.25" customHeight="1" x14ac:dyDescent="0.15">
      <c r="A39" s="149"/>
      <c r="B39" s="80"/>
      <c r="C39" s="80"/>
      <c r="D39" s="81"/>
      <c r="E39" s="82"/>
      <c r="F39" s="13"/>
      <c r="G39" s="83"/>
      <c r="H39" s="13"/>
      <c r="Q39" s="1"/>
      <c r="X39" s="1"/>
    </row>
    <row r="40" spans="1:24" ht="14.25" customHeight="1" x14ac:dyDescent="0.15">
      <c r="A40" s="150"/>
      <c r="B40" s="80"/>
      <c r="C40" s="80"/>
      <c r="D40" s="81"/>
      <c r="E40" s="82"/>
      <c r="F40" s="13"/>
      <c r="G40" s="83"/>
      <c r="H40" s="13"/>
      <c r="Q40" s="1"/>
      <c r="X40" s="1"/>
    </row>
    <row r="41" spans="1:24" ht="14.25" customHeight="1" x14ac:dyDescent="0.15">
      <c r="A41" s="149"/>
      <c r="B41" s="80"/>
      <c r="C41" s="80"/>
      <c r="D41" s="81"/>
      <c r="E41" s="82"/>
      <c r="F41" s="13"/>
      <c r="G41" s="83"/>
      <c r="H41" s="84"/>
      <c r="Q41" s="1"/>
      <c r="X41" s="1"/>
    </row>
    <row r="42" spans="1:24" ht="14.25" customHeight="1" x14ac:dyDescent="0.15">
      <c r="A42" s="150"/>
      <c r="B42" s="80"/>
      <c r="C42" s="80"/>
      <c r="D42" s="81"/>
      <c r="E42" s="82"/>
      <c r="F42" s="13"/>
      <c r="G42" s="83"/>
      <c r="H42" s="84"/>
      <c r="Q42" s="1"/>
      <c r="X42" s="1"/>
    </row>
    <row r="43" spans="1:24" ht="14.25" customHeight="1" x14ac:dyDescent="0.15">
      <c r="A43" s="149"/>
      <c r="B43" s="80"/>
      <c r="C43" s="80"/>
      <c r="D43" s="81"/>
      <c r="E43" s="82"/>
      <c r="F43" s="13"/>
      <c r="G43" s="83"/>
      <c r="H43" s="85"/>
      <c r="Q43" s="1"/>
      <c r="X43" s="1"/>
    </row>
    <row r="44" spans="1:24" ht="14.25" customHeight="1" x14ac:dyDescent="0.15">
      <c r="A44" s="150"/>
      <c r="B44" s="80"/>
      <c r="C44" s="80"/>
      <c r="D44" s="81"/>
      <c r="E44" s="82"/>
      <c r="F44" s="13"/>
      <c r="G44" s="83"/>
      <c r="H44" s="85"/>
      <c r="Q44" s="1"/>
      <c r="X44" s="1"/>
    </row>
    <row r="45" spans="1:24" ht="14.25" customHeight="1" x14ac:dyDescent="0.15">
      <c r="A45" s="149"/>
      <c r="B45" s="80"/>
      <c r="C45" s="80"/>
      <c r="D45" s="81"/>
      <c r="E45" s="82"/>
      <c r="F45" s="13"/>
      <c r="G45" s="83"/>
      <c r="H45" s="85"/>
      <c r="Q45" s="1"/>
      <c r="X45" s="1"/>
    </row>
    <row r="46" spans="1:24" ht="14.25" customHeight="1" x14ac:dyDescent="0.15">
      <c r="A46" s="150"/>
      <c r="B46" s="80"/>
      <c r="C46" s="80"/>
      <c r="D46" s="81"/>
      <c r="E46" s="82"/>
      <c r="F46" s="13"/>
      <c r="G46" s="83"/>
      <c r="H46" s="85"/>
      <c r="Q46" s="1"/>
      <c r="X46" s="1"/>
    </row>
    <row r="47" spans="1:24" ht="14.25" customHeight="1" x14ac:dyDescent="0.15">
      <c r="A47" s="149"/>
      <c r="B47" s="80"/>
      <c r="C47" s="80"/>
      <c r="D47" s="81"/>
      <c r="E47" s="82"/>
      <c r="F47" s="13"/>
      <c r="G47" s="83"/>
      <c r="H47" s="85"/>
      <c r="Q47" s="1"/>
      <c r="X47" s="1"/>
    </row>
    <row r="48" spans="1:24" ht="14.25" customHeight="1" x14ac:dyDescent="0.15">
      <c r="A48" s="150"/>
      <c r="B48" s="80"/>
      <c r="C48" s="80"/>
      <c r="D48" s="81"/>
      <c r="E48" s="82"/>
      <c r="F48" s="13"/>
      <c r="G48" s="83"/>
      <c r="H48" s="85"/>
      <c r="Q48" s="1"/>
      <c r="X48" s="1"/>
    </row>
    <row r="49" spans="1:24" ht="14.25" customHeight="1" x14ac:dyDescent="0.15">
      <c r="A49" s="149"/>
      <c r="B49" s="80"/>
      <c r="C49" s="80"/>
      <c r="D49" s="81"/>
      <c r="E49" s="82"/>
      <c r="F49" s="13"/>
      <c r="G49" s="83"/>
      <c r="H49" s="85"/>
      <c r="Q49" s="1"/>
      <c r="X49" s="1"/>
    </row>
    <row r="50" spans="1:24" ht="14.25" customHeight="1" x14ac:dyDescent="0.15">
      <c r="A50" s="150"/>
      <c r="B50" s="80"/>
      <c r="C50" s="80"/>
      <c r="D50" s="81"/>
      <c r="E50" s="82"/>
      <c r="F50" s="13"/>
      <c r="G50" s="83"/>
      <c r="H50" s="85"/>
      <c r="Q50" s="1"/>
      <c r="X50" s="1"/>
    </row>
    <row r="51" spans="1:24" ht="14.25" customHeight="1" x14ac:dyDescent="0.15">
      <c r="A51" s="149"/>
      <c r="B51" s="80"/>
      <c r="C51" s="80"/>
      <c r="D51" s="81"/>
      <c r="E51" s="82"/>
      <c r="F51" s="13"/>
      <c r="G51" s="83"/>
      <c r="H51" s="85"/>
      <c r="Q51" s="1"/>
      <c r="X51" s="1"/>
    </row>
    <row r="52" spans="1:24" ht="14.25" customHeight="1" x14ac:dyDescent="0.15">
      <c r="A52" s="150"/>
      <c r="B52" s="80"/>
      <c r="C52" s="80"/>
      <c r="D52" s="81"/>
      <c r="E52" s="82"/>
      <c r="F52" s="13"/>
      <c r="G52" s="83"/>
      <c r="H52" s="85"/>
      <c r="Q52" s="1"/>
      <c r="X52" s="1"/>
    </row>
    <row r="53" spans="1:24" ht="14.25" customHeight="1" x14ac:dyDescent="0.15">
      <c r="A53" s="149"/>
      <c r="B53" s="80"/>
      <c r="C53" s="80"/>
      <c r="D53" s="81"/>
      <c r="E53" s="82"/>
      <c r="F53" s="13"/>
      <c r="G53" s="83"/>
      <c r="H53" s="85"/>
      <c r="Q53" s="1"/>
      <c r="X53" s="1"/>
    </row>
    <row r="54" spans="1:24" ht="14.25" customHeight="1" x14ac:dyDescent="0.15">
      <c r="A54" s="150"/>
      <c r="B54" s="80"/>
      <c r="C54" s="80"/>
      <c r="D54" s="81"/>
      <c r="E54" s="82"/>
      <c r="F54" s="13"/>
      <c r="G54" s="83"/>
      <c r="H54" s="85"/>
      <c r="Q54" s="1"/>
      <c r="X54" s="1"/>
    </row>
    <row r="55" spans="1:24" ht="14.25" customHeight="1" x14ac:dyDescent="0.15">
      <c r="A55" s="149"/>
      <c r="B55" s="80"/>
      <c r="C55" s="80"/>
      <c r="D55" s="81"/>
      <c r="E55" s="82"/>
      <c r="F55" s="13"/>
      <c r="G55" s="83"/>
      <c r="H55" s="85"/>
      <c r="Q55" s="1"/>
      <c r="X55" s="1"/>
    </row>
    <row r="56" spans="1:24" ht="14.25" customHeight="1" x14ac:dyDescent="0.15">
      <c r="A56" s="150"/>
      <c r="B56" s="80"/>
      <c r="C56" s="80"/>
      <c r="D56" s="81"/>
      <c r="E56" s="82"/>
      <c r="F56" s="13"/>
      <c r="G56" s="83"/>
      <c r="H56" s="85"/>
      <c r="Q56" s="1"/>
      <c r="X56" s="1"/>
    </row>
    <row r="57" spans="1:24" ht="14.25" customHeight="1" x14ac:dyDescent="0.15">
      <c r="A57" s="149"/>
      <c r="B57" s="80"/>
      <c r="C57" s="80"/>
      <c r="D57" s="81"/>
      <c r="E57" s="82"/>
      <c r="F57" s="13"/>
      <c r="G57" s="83"/>
      <c r="H57" s="85"/>
      <c r="Q57" s="1"/>
      <c r="X57" s="1"/>
    </row>
    <row r="58" spans="1:24" ht="14.25" customHeight="1" x14ac:dyDescent="0.15">
      <c r="A58" s="150"/>
      <c r="B58" s="80"/>
      <c r="C58" s="80"/>
      <c r="D58" s="81"/>
      <c r="E58" s="82"/>
      <c r="F58" s="13"/>
      <c r="G58" s="83"/>
      <c r="H58" s="85"/>
      <c r="Q58" s="1"/>
      <c r="X58" s="1"/>
    </row>
    <row r="59" spans="1:24" ht="14.25" customHeight="1" x14ac:dyDescent="0.15">
      <c r="A59" s="149"/>
      <c r="B59" s="80"/>
      <c r="C59" s="80"/>
      <c r="D59" s="81"/>
      <c r="E59" s="82"/>
      <c r="F59" s="13"/>
      <c r="G59" s="83"/>
      <c r="H59" s="85"/>
      <c r="Q59" s="1"/>
      <c r="X59" s="1"/>
    </row>
    <row r="60" spans="1:24" ht="14.25" customHeight="1" x14ac:dyDescent="0.15">
      <c r="A60" s="150"/>
      <c r="B60" s="80"/>
      <c r="C60" s="80"/>
      <c r="D60" s="81"/>
      <c r="E60" s="82"/>
      <c r="F60" s="13"/>
      <c r="G60" s="83"/>
      <c r="H60" s="85"/>
      <c r="Q60" s="1"/>
      <c r="X60" s="1"/>
    </row>
    <row r="61" spans="1:24" ht="14.25" customHeight="1" x14ac:dyDescent="0.15">
      <c r="A61" s="149"/>
      <c r="B61" s="80"/>
      <c r="C61" s="80"/>
      <c r="D61" s="81"/>
      <c r="E61" s="82"/>
      <c r="F61" s="13"/>
      <c r="G61" s="83"/>
      <c r="H61" s="85"/>
      <c r="Q61" s="1"/>
      <c r="X61" s="1"/>
    </row>
    <row r="62" spans="1:24" ht="14.25" customHeight="1" x14ac:dyDescent="0.15">
      <c r="A62" s="150"/>
      <c r="B62" s="80"/>
      <c r="C62" s="80"/>
      <c r="D62" s="81"/>
      <c r="E62" s="82"/>
      <c r="F62" s="13"/>
      <c r="G62" s="83"/>
      <c r="H62" s="85"/>
    </row>
    <row r="63" spans="1:24" ht="14.25" customHeight="1" x14ac:dyDescent="0.15">
      <c r="A63" s="149"/>
      <c r="B63" s="80"/>
      <c r="C63" s="80"/>
      <c r="D63" s="81"/>
      <c r="E63" s="82"/>
      <c r="F63" s="13"/>
      <c r="G63" s="83"/>
      <c r="H63" s="85"/>
    </row>
    <row r="64" spans="1:24" ht="14.25" customHeight="1" x14ac:dyDescent="0.15">
      <c r="A64" s="150"/>
      <c r="B64" s="80"/>
      <c r="C64" s="80"/>
      <c r="D64" s="81"/>
      <c r="E64" s="82"/>
      <c r="F64" s="13"/>
      <c r="G64" s="83"/>
      <c r="H64" s="85"/>
    </row>
    <row r="65" spans="1:8" ht="14.25" customHeight="1" x14ac:dyDescent="0.15">
      <c r="A65" s="149"/>
      <c r="B65" s="80"/>
      <c r="C65" s="80"/>
      <c r="D65" s="81"/>
      <c r="E65" s="82"/>
      <c r="F65" s="13"/>
      <c r="G65" s="83"/>
      <c r="H65" s="85"/>
    </row>
    <row r="66" spans="1:8" ht="14.25" customHeight="1" x14ac:dyDescent="0.15">
      <c r="A66" s="150"/>
      <c r="B66" s="80"/>
      <c r="C66" s="80"/>
      <c r="D66" s="81"/>
      <c r="E66" s="82"/>
      <c r="F66" s="13"/>
      <c r="G66" s="83"/>
      <c r="H66" s="85"/>
    </row>
  </sheetData>
  <mergeCells count="43">
    <mergeCell ref="C1:H1"/>
    <mergeCell ref="F5:F6"/>
    <mergeCell ref="D5:D6"/>
    <mergeCell ref="E5:E6"/>
    <mergeCell ref="C5:C6"/>
    <mergeCell ref="H5:H6"/>
    <mergeCell ref="F2:H2"/>
    <mergeCell ref="F3:H3"/>
    <mergeCell ref="G5:G6"/>
    <mergeCell ref="A13:A14"/>
    <mergeCell ref="A11:A12"/>
    <mergeCell ref="D2:D3"/>
    <mergeCell ref="A9:A10"/>
    <mergeCell ref="B5:B6"/>
    <mergeCell ref="A2:B2"/>
    <mergeCell ref="A7:A8"/>
    <mergeCell ref="A3:B3"/>
    <mergeCell ref="A15:A16"/>
    <mergeCell ref="A27:A28"/>
    <mergeCell ref="A29:A30"/>
    <mergeCell ref="A31:A32"/>
    <mergeCell ref="A33:A34"/>
    <mergeCell ref="A21:A22"/>
    <mergeCell ref="A23:A24"/>
    <mergeCell ref="A25:A26"/>
    <mergeCell ref="A17:A18"/>
    <mergeCell ref="A19:A20"/>
    <mergeCell ref="A35:A36"/>
    <mergeCell ref="A37:A38"/>
    <mergeCell ref="A39:A40"/>
    <mergeCell ref="A41:A42"/>
    <mergeCell ref="A43:A44"/>
    <mergeCell ref="A45:A46"/>
    <mergeCell ref="A47:A48"/>
    <mergeCell ref="A49:A50"/>
    <mergeCell ref="A63:A64"/>
    <mergeCell ref="A65:A66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">
    <cfRule type="cellIs" dxfId="3" priority="2" stopIfTrue="1" operator="lessThan">
      <formula>60</formula>
    </cfRule>
  </conditionalFormatting>
  <conditionalFormatting sqref="F8 F10 F12 F14 F16 F18 F20 F22 F24 F26 F28 F30 F32 F34 F36">
    <cfRule type="cellIs" dxfId="2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X66"/>
  <sheetViews>
    <sheetView zoomScale="75" zoomScaleNormal="75" zoomScaleSheetLayoutView="75" workbookViewId="0">
      <selection activeCell="B14" sqref="B14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8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105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149"/>
      <c r="B37" s="80"/>
      <c r="C37" s="80"/>
      <c r="D37" s="81"/>
      <c r="E37" s="82"/>
      <c r="F37" s="89"/>
      <c r="G37" s="83"/>
      <c r="H37" s="84"/>
      <c r="Q37" s="1"/>
      <c r="X37" s="1"/>
    </row>
    <row r="38" spans="1:24" ht="14.25" customHeight="1" x14ac:dyDescent="0.15">
      <c r="A38" s="150"/>
      <c r="B38" s="80"/>
      <c r="C38" s="80"/>
      <c r="D38" s="81"/>
      <c r="E38" s="82"/>
      <c r="F38" s="89"/>
      <c r="G38" s="83"/>
      <c r="H38" s="84"/>
      <c r="Q38" s="1"/>
      <c r="X38" s="1"/>
    </row>
    <row r="39" spans="1:24" ht="14.25" customHeight="1" x14ac:dyDescent="0.15">
      <c r="A39" s="149"/>
      <c r="B39" s="80"/>
      <c r="C39" s="80"/>
      <c r="D39" s="81"/>
      <c r="E39" s="82"/>
      <c r="F39" s="89"/>
      <c r="G39" s="83"/>
      <c r="H39" s="89"/>
      <c r="Q39" s="1"/>
      <c r="X39" s="1"/>
    </row>
    <row r="40" spans="1:24" ht="14.25" customHeight="1" x14ac:dyDescent="0.15">
      <c r="A40" s="150"/>
      <c r="B40" s="80"/>
      <c r="C40" s="80"/>
      <c r="D40" s="81"/>
      <c r="E40" s="82"/>
      <c r="F40" s="89"/>
      <c r="G40" s="83"/>
      <c r="H40" s="89"/>
      <c r="Q40" s="1"/>
      <c r="X40" s="1"/>
    </row>
    <row r="41" spans="1:24" ht="14.25" customHeight="1" x14ac:dyDescent="0.15">
      <c r="A41" s="149"/>
      <c r="B41" s="80"/>
      <c r="C41" s="80"/>
      <c r="D41" s="81"/>
      <c r="E41" s="82"/>
      <c r="F41" s="89"/>
      <c r="G41" s="83"/>
      <c r="H41" s="84"/>
      <c r="Q41" s="1"/>
      <c r="X41" s="1"/>
    </row>
    <row r="42" spans="1:24" ht="14.25" customHeight="1" x14ac:dyDescent="0.15">
      <c r="A42" s="150"/>
      <c r="B42" s="80"/>
      <c r="C42" s="80"/>
      <c r="D42" s="81"/>
      <c r="E42" s="82"/>
      <c r="F42" s="89"/>
      <c r="G42" s="83"/>
      <c r="H42" s="84"/>
      <c r="Q42" s="1"/>
      <c r="X42" s="1"/>
    </row>
    <row r="43" spans="1:24" ht="14.25" customHeight="1" x14ac:dyDescent="0.15">
      <c r="A43" s="149"/>
      <c r="B43" s="80"/>
      <c r="C43" s="80"/>
      <c r="D43" s="81"/>
      <c r="E43" s="82"/>
      <c r="F43" s="89"/>
      <c r="G43" s="83"/>
      <c r="H43" s="85"/>
      <c r="Q43" s="1"/>
      <c r="X43" s="1"/>
    </row>
    <row r="44" spans="1:24" ht="14.25" customHeight="1" x14ac:dyDescent="0.15">
      <c r="A44" s="150"/>
      <c r="B44" s="80"/>
      <c r="C44" s="80"/>
      <c r="D44" s="81"/>
      <c r="E44" s="82"/>
      <c r="F44" s="89"/>
      <c r="G44" s="83"/>
      <c r="H44" s="85"/>
      <c r="Q44" s="1"/>
      <c r="X44" s="1"/>
    </row>
    <row r="45" spans="1:24" ht="14.25" customHeight="1" x14ac:dyDescent="0.15">
      <c r="A45" s="149"/>
      <c r="B45" s="80"/>
      <c r="C45" s="80"/>
      <c r="D45" s="81"/>
      <c r="E45" s="82"/>
      <c r="F45" s="89"/>
      <c r="G45" s="83"/>
      <c r="H45" s="85"/>
      <c r="Q45" s="1"/>
      <c r="X45" s="1"/>
    </row>
    <row r="46" spans="1:24" ht="14.25" customHeight="1" x14ac:dyDescent="0.15">
      <c r="A46" s="150"/>
      <c r="B46" s="80"/>
      <c r="C46" s="80"/>
      <c r="D46" s="81"/>
      <c r="E46" s="82"/>
      <c r="F46" s="89"/>
      <c r="G46" s="83"/>
      <c r="H46" s="85"/>
      <c r="Q46" s="1"/>
      <c r="X46" s="1"/>
    </row>
    <row r="47" spans="1:24" ht="14.25" customHeight="1" x14ac:dyDescent="0.15">
      <c r="A47" s="149"/>
      <c r="B47" s="80"/>
      <c r="C47" s="80"/>
      <c r="D47" s="81"/>
      <c r="E47" s="82"/>
      <c r="F47" s="89"/>
      <c r="G47" s="83"/>
      <c r="H47" s="85"/>
      <c r="Q47" s="1"/>
      <c r="X47" s="1"/>
    </row>
    <row r="48" spans="1:24" ht="14.25" customHeight="1" x14ac:dyDescent="0.15">
      <c r="A48" s="150"/>
      <c r="B48" s="80"/>
      <c r="C48" s="80"/>
      <c r="D48" s="81"/>
      <c r="E48" s="82"/>
      <c r="F48" s="89"/>
      <c r="G48" s="83"/>
      <c r="H48" s="85"/>
      <c r="Q48" s="1"/>
      <c r="X48" s="1"/>
    </row>
    <row r="49" spans="1:24" ht="14.25" customHeight="1" x14ac:dyDescent="0.15">
      <c r="A49" s="149"/>
      <c r="B49" s="80"/>
      <c r="C49" s="80"/>
      <c r="D49" s="81"/>
      <c r="E49" s="82"/>
      <c r="F49" s="89"/>
      <c r="G49" s="83"/>
      <c r="H49" s="85"/>
      <c r="Q49" s="1"/>
      <c r="X49" s="1"/>
    </row>
    <row r="50" spans="1:24" ht="14.25" customHeight="1" x14ac:dyDescent="0.15">
      <c r="A50" s="150"/>
      <c r="B50" s="80"/>
      <c r="C50" s="80"/>
      <c r="D50" s="81"/>
      <c r="E50" s="82"/>
      <c r="F50" s="89"/>
      <c r="G50" s="83"/>
      <c r="H50" s="85"/>
      <c r="Q50" s="1"/>
      <c r="X50" s="1"/>
    </row>
    <row r="51" spans="1:24" ht="14.25" customHeight="1" x14ac:dyDescent="0.15">
      <c r="A51" s="149"/>
      <c r="B51" s="80"/>
      <c r="C51" s="80"/>
      <c r="D51" s="81"/>
      <c r="E51" s="82"/>
      <c r="F51" s="89"/>
      <c r="G51" s="83"/>
      <c r="H51" s="85"/>
      <c r="Q51" s="1"/>
      <c r="X51" s="1"/>
    </row>
    <row r="52" spans="1:24" ht="14.25" customHeight="1" x14ac:dyDescent="0.15">
      <c r="A52" s="150"/>
      <c r="B52" s="80"/>
      <c r="C52" s="80"/>
      <c r="D52" s="81"/>
      <c r="E52" s="82"/>
      <c r="F52" s="89"/>
      <c r="G52" s="83"/>
      <c r="H52" s="85"/>
      <c r="Q52" s="1"/>
      <c r="X52" s="1"/>
    </row>
    <row r="53" spans="1:24" ht="14.25" customHeight="1" x14ac:dyDescent="0.15">
      <c r="A53" s="149"/>
      <c r="B53" s="80"/>
      <c r="C53" s="80"/>
      <c r="D53" s="81"/>
      <c r="E53" s="82"/>
      <c r="F53" s="89"/>
      <c r="G53" s="83"/>
      <c r="H53" s="85"/>
      <c r="Q53" s="1"/>
      <c r="X53" s="1"/>
    </row>
    <row r="54" spans="1:24" ht="14.25" customHeight="1" x14ac:dyDescent="0.15">
      <c r="A54" s="150"/>
      <c r="B54" s="80"/>
      <c r="C54" s="80"/>
      <c r="D54" s="81"/>
      <c r="E54" s="82"/>
      <c r="F54" s="89"/>
      <c r="G54" s="83"/>
      <c r="H54" s="85"/>
      <c r="Q54" s="1"/>
      <c r="X54" s="1"/>
    </row>
    <row r="55" spans="1:24" ht="14.25" customHeight="1" x14ac:dyDescent="0.15">
      <c r="A55" s="149"/>
      <c r="B55" s="80"/>
      <c r="C55" s="80"/>
      <c r="D55" s="81"/>
      <c r="E55" s="82"/>
      <c r="F55" s="89"/>
      <c r="G55" s="83"/>
      <c r="H55" s="85"/>
      <c r="Q55" s="1"/>
      <c r="X55" s="1"/>
    </row>
    <row r="56" spans="1:24" ht="14.25" customHeight="1" x14ac:dyDescent="0.15">
      <c r="A56" s="150"/>
      <c r="B56" s="80"/>
      <c r="C56" s="80"/>
      <c r="D56" s="81"/>
      <c r="E56" s="82"/>
      <c r="F56" s="89"/>
      <c r="G56" s="83"/>
      <c r="H56" s="85"/>
      <c r="Q56" s="1"/>
      <c r="X56" s="1"/>
    </row>
    <row r="57" spans="1:24" ht="14.25" customHeight="1" x14ac:dyDescent="0.15">
      <c r="A57" s="149"/>
      <c r="B57" s="80"/>
      <c r="C57" s="80"/>
      <c r="D57" s="81"/>
      <c r="E57" s="82"/>
      <c r="F57" s="89"/>
      <c r="G57" s="83"/>
      <c r="H57" s="85"/>
      <c r="Q57" s="1"/>
      <c r="X57" s="1"/>
    </row>
    <row r="58" spans="1:24" ht="14.25" customHeight="1" x14ac:dyDescent="0.15">
      <c r="A58" s="150"/>
      <c r="B58" s="80"/>
      <c r="C58" s="80"/>
      <c r="D58" s="81"/>
      <c r="E58" s="82"/>
      <c r="F58" s="89"/>
      <c r="G58" s="83"/>
      <c r="H58" s="85"/>
      <c r="Q58" s="1"/>
      <c r="X58" s="1"/>
    </row>
    <row r="59" spans="1:24" ht="14.25" customHeight="1" x14ac:dyDescent="0.15">
      <c r="A59" s="149"/>
      <c r="B59" s="80"/>
      <c r="C59" s="80"/>
      <c r="D59" s="81"/>
      <c r="E59" s="82"/>
      <c r="F59" s="89"/>
      <c r="G59" s="83"/>
      <c r="H59" s="85"/>
      <c r="Q59" s="1"/>
      <c r="X59" s="1"/>
    </row>
    <row r="60" spans="1:24" ht="14.25" customHeight="1" x14ac:dyDescent="0.15">
      <c r="A60" s="150"/>
      <c r="B60" s="80"/>
      <c r="C60" s="80"/>
      <c r="D60" s="81"/>
      <c r="E60" s="82"/>
      <c r="F60" s="89"/>
      <c r="G60" s="83"/>
      <c r="H60" s="85"/>
      <c r="Q60" s="1"/>
      <c r="X60" s="1"/>
    </row>
    <row r="61" spans="1:24" ht="14.25" customHeight="1" x14ac:dyDescent="0.15">
      <c r="A61" s="149"/>
      <c r="B61" s="80"/>
      <c r="C61" s="80"/>
      <c r="D61" s="81"/>
      <c r="E61" s="82"/>
      <c r="F61" s="89"/>
      <c r="G61" s="83"/>
      <c r="H61" s="85"/>
      <c r="Q61" s="1"/>
      <c r="X61" s="1"/>
    </row>
    <row r="62" spans="1:24" ht="14.25" customHeight="1" x14ac:dyDescent="0.15">
      <c r="A62" s="150"/>
      <c r="B62" s="80"/>
      <c r="C62" s="80"/>
      <c r="D62" s="81"/>
      <c r="E62" s="82"/>
      <c r="F62" s="89"/>
      <c r="G62" s="83"/>
      <c r="H62" s="85"/>
    </row>
    <row r="63" spans="1:24" ht="14.25" customHeight="1" x14ac:dyDescent="0.15">
      <c r="A63" s="149"/>
      <c r="B63" s="80"/>
      <c r="C63" s="80"/>
      <c r="D63" s="81"/>
      <c r="E63" s="82"/>
      <c r="F63" s="89"/>
      <c r="G63" s="83"/>
      <c r="H63" s="85"/>
    </row>
    <row r="64" spans="1:24" ht="14.25" customHeight="1" x14ac:dyDescent="0.15">
      <c r="A64" s="150"/>
      <c r="B64" s="80"/>
      <c r="C64" s="80"/>
      <c r="D64" s="81"/>
      <c r="E64" s="82"/>
      <c r="F64" s="89"/>
      <c r="G64" s="83"/>
      <c r="H64" s="85"/>
    </row>
    <row r="65" spans="1:8" ht="14.25" customHeight="1" x14ac:dyDescent="0.15">
      <c r="A65" s="149"/>
      <c r="B65" s="80"/>
      <c r="C65" s="80"/>
      <c r="D65" s="81"/>
      <c r="E65" s="82"/>
      <c r="F65" s="89"/>
      <c r="G65" s="83"/>
      <c r="H65" s="85"/>
    </row>
    <row r="66" spans="1:8" ht="14.25" customHeight="1" x14ac:dyDescent="0.15">
      <c r="A66" s="150"/>
      <c r="B66" s="80"/>
      <c r="C66" s="80"/>
      <c r="D66" s="81"/>
      <c r="E66" s="82"/>
      <c r="F66" s="89"/>
      <c r="G66" s="83"/>
      <c r="H66" s="85"/>
    </row>
  </sheetData>
  <mergeCells count="43">
    <mergeCell ref="A17:A18"/>
    <mergeCell ref="A19:A20"/>
    <mergeCell ref="A21:A22"/>
    <mergeCell ref="C1:H1"/>
    <mergeCell ref="A2:B2"/>
    <mergeCell ref="D2:D3"/>
    <mergeCell ref="F2:H2"/>
    <mergeCell ref="A3:B3"/>
    <mergeCell ref="F3:H3"/>
    <mergeCell ref="A15:A16"/>
    <mergeCell ref="B5:B6"/>
    <mergeCell ref="C5:C6"/>
    <mergeCell ref="D5:D6"/>
    <mergeCell ref="E5:E6"/>
    <mergeCell ref="H5:H6"/>
    <mergeCell ref="A7:A8"/>
    <mergeCell ref="A9:A10"/>
    <mergeCell ref="A11:A12"/>
    <mergeCell ref="A13:A14"/>
    <mergeCell ref="F5:F6"/>
    <mergeCell ref="G5:G6"/>
    <mergeCell ref="A23:A24"/>
    <mergeCell ref="A25:A26"/>
    <mergeCell ref="A51:A52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27:A28"/>
    <mergeCell ref="A65:A66"/>
    <mergeCell ref="A53:A54"/>
    <mergeCell ref="A55:A56"/>
    <mergeCell ref="A57:A58"/>
    <mergeCell ref="A59:A60"/>
    <mergeCell ref="A61:A62"/>
    <mergeCell ref="A63:A64"/>
  </mergeCells>
  <phoneticPr fontId="3"/>
  <conditionalFormatting sqref="F7 F9 F11 F13 F15 F17 F19 F21 F23 F25 F27 F29 F31 F33 F35">
    <cfRule type="cellIs" dxfId="1" priority="2" stopIfTrue="1" operator="lessThan">
      <formula>60</formula>
    </cfRule>
  </conditionalFormatting>
  <conditionalFormatting sqref="F8 F10 F12 F14 F16 F18 F20 F22 F24 F26 F28 F30 F32 F34 F36">
    <cfRule type="cellIs" dxfId="0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4"/>
  </sheetPr>
  <dimension ref="A1:X66"/>
  <sheetViews>
    <sheetView zoomScale="106" zoomScaleNormal="106" zoomScaleSheetLayoutView="75" workbookViewId="0">
      <selection activeCell="F7" sqref="F7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55" t="s">
        <v>10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25:A26"/>
    <mergeCell ref="A43:A44"/>
    <mergeCell ref="A45:A46"/>
    <mergeCell ref="C1:H1"/>
    <mergeCell ref="F5:F6"/>
    <mergeCell ref="D5:D6"/>
    <mergeCell ref="E5:E6"/>
    <mergeCell ref="D2:D3"/>
    <mergeCell ref="A17:A18"/>
    <mergeCell ref="A19:A20"/>
    <mergeCell ref="A21:A22"/>
    <mergeCell ref="A35:A36"/>
    <mergeCell ref="A41:A42"/>
    <mergeCell ref="A23:A24"/>
    <mergeCell ref="A31:A32"/>
    <mergeCell ref="A39:A40"/>
    <mergeCell ref="H5:H6"/>
    <mergeCell ref="F2:H2"/>
    <mergeCell ref="F3:H3"/>
    <mergeCell ref="G5:G6"/>
    <mergeCell ref="A15:A16"/>
    <mergeCell ref="A3:B3"/>
    <mergeCell ref="A11:A12"/>
    <mergeCell ref="B5:B6"/>
    <mergeCell ref="A2:B2"/>
    <mergeCell ref="A9:A10"/>
    <mergeCell ref="A7:A8"/>
    <mergeCell ref="C5:C6"/>
    <mergeCell ref="A13:A14"/>
    <mergeCell ref="A27:A28"/>
    <mergeCell ref="A65:A66"/>
    <mergeCell ref="A47:A48"/>
    <mergeCell ref="A49:A50"/>
    <mergeCell ref="A63:A64"/>
    <mergeCell ref="A55:A56"/>
    <mergeCell ref="A57:A58"/>
    <mergeCell ref="A59:A60"/>
    <mergeCell ref="A61:A62"/>
    <mergeCell ref="A51:A52"/>
    <mergeCell ref="A53:A54"/>
    <mergeCell ref="A33:A34"/>
    <mergeCell ref="A29:A30"/>
    <mergeCell ref="A37:A38"/>
  </mergeCells>
  <phoneticPr fontId="3"/>
  <pageMargins left="0.51181102362204722" right="0.39370078740157483" top="0.98425196850393704" bottom="0.78740157480314965" header="0.51181102362204722" footer="0.51181102362204722"/>
  <pageSetup paperSize="9" scale="80" orientation="portrait" r:id="rId1"/>
  <headerFooter alignWithMargins="0"/>
  <rowBreaks count="1" manualBreakCount="1">
    <brk id="5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4"/>
  </sheetPr>
  <dimension ref="A1:X66"/>
  <sheetViews>
    <sheetView zoomScale="75" zoomScaleNormal="75" zoomScaleSheetLayoutView="75" workbookViewId="0">
      <selection activeCell="B5" sqref="B5:B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55" t="s">
        <v>13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2:B2"/>
    <mergeCell ref="A7:A8"/>
    <mergeCell ref="C5:C6"/>
    <mergeCell ref="A3:B3"/>
    <mergeCell ref="A15:A16"/>
    <mergeCell ref="A9:A10"/>
    <mergeCell ref="B5:B6"/>
    <mergeCell ref="A13:A14"/>
    <mergeCell ref="A11:A12"/>
    <mergeCell ref="C1:H1"/>
    <mergeCell ref="F5:F6"/>
    <mergeCell ref="D5:D6"/>
    <mergeCell ref="E5:E6"/>
    <mergeCell ref="D2:D3"/>
    <mergeCell ref="H5:H6"/>
    <mergeCell ref="F2:H2"/>
    <mergeCell ref="F3:H3"/>
    <mergeCell ref="G5:G6"/>
    <mergeCell ref="A17:A18"/>
    <mergeCell ref="A43:A44"/>
    <mergeCell ref="A45:A46"/>
    <mergeCell ref="A19:A20"/>
    <mergeCell ref="A39:A40"/>
    <mergeCell ref="A41:A42"/>
    <mergeCell ref="A31:A32"/>
    <mergeCell ref="A27:A28"/>
    <mergeCell ref="A29:A30"/>
    <mergeCell ref="A35:A36"/>
    <mergeCell ref="A37:A38"/>
    <mergeCell ref="A33:A34"/>
    <mergeCell ref="A21:A22"/>
    <mergeCell ref="A23:A24"/>
    <mergeCell ref="A25:A26"/>
    <mergeCell ref="A63:A64"/>
    <mergeCell ref="A65:A66"/>
    <mergeCell ref="A47:A48"/>
    <mergeCell ref="A49:A50"/>
    <mergeCell ref="A51:A52"/>
    <mergeCell ref="A53:A54"/>
    <mergeCell ref="A55:A56"/>
    <mergeCell ref="A57:A58"/>
    <mergeCell ref="A59:A60"/>
    <mergeCell ref="A61:A62"/>
  </mergeCells>
  <phoneticPr fontId="3"/>
  <conditionalFormatting sqref="F7 F9 F11 F13 F15 F17 F19 F21 F23 F25 F27 F29 F31 F33 F35 F37 F39 F41 F43 F45 F47 F49 F51 F53 F55 F57 F59 F61 F63 F65">
    <cfRule type="cellIs" dxfId="40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39" priority="1" stopIfTrue="1" operator="lessThan">
      <formula>60</formula>
    </cfRule>
  </conditionalFormatting>
  <pageMargins left="0.51181102362204722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68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27:A28"/>
    <mergeCell ref="A29:A30"/>
    <mergeCell ref="A23:A24"/>
    <mergeCell ref="A25:A26"/>
    <mergeCell ref="A17:A18"/>
    <mergeCell ref="A21:A22"/>
    <mergeCell ref="A19:A20"/>
    <mergeCell ref="A15:A16"/>
    <mergeCell ref="A9:A10"/>
    <mergeCell ref="A2:B2"/>
    <mergeCell ref="C5:C6"/>
    <mergeCell ref="A3:B3"/>
    <mergeCell ref="B5:B6"/>
    <mergeCell ref="A13:A14"/>
    <mergeCell ref="A11:A12"/>
    <mergeCell ref="A7:A8"/>
    <mergeCell ref="C1:H1"/>
    <mergeCell ref="F5:F6"/>
    <mergeCell ref="D5:D6"/>
    <mergeCell ref="E5:E6"/>
    <mergeCell ref="D2:D3"/>
    <mergeCell ref="F2:H2"/>
    <mergeCell ref="F3:H3"/>
    <mergeCell ref="G5:G6"/>
    <mergeCell ref="H5:H6"/>
    <mergeCell ref="A39:A40"/>
    <mergeCell ref="A59:A60"/>
    <mergeCell ref="A61:A62"/>
    <mergeCell ref="A63:A64"/>
    <mergeCell ref="A31:A32"/>
    <mergeCell ref="A41:A42"/>
    <mergeCell ref="A33:A34"/>
    <mergeCell ref="A43:A44"/>
    <mergeCell ref="A45:A46"/>
    <mergeCell ref="A37:A38"/>
    <mergeCell ref="A35:A36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38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37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69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35:A36"/>
    <mergeCell ref="A37:A38"/>
    <mergeCell ref="A43:A44"/>
    <mergeCell ref="A45:A46"/>
    <mergeCell ref="A39:A40"/>
    <mergeCell ref="A41:A42"/>
    <mergeCell ref="A2:B2"/>
    <mergeCell ref="A7:A8"/>
    <mergeCell ref="A27:A28"/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C5:C6"/>
    <mergeCell ref="A29:A30"/>
    <mergeCell ref="A3:B3"/>
    <mergeCell ref="A15:A16"/>
    <mergeCell ref="A33:A34"/>
    <mergeCell ref="A11:A12"/>
    <mergeCell ref="A21:A22"/>
    <mergeCell ref="A23:A24"/>
    <mergeCell ref="A25:A26"/>
    <mergeCell ref="A17:A18"/>
    <mergeCell ref="A19:A20"/>
    <mergeCell ref="A13:A14"/>
    <mergeCell ref="A31:A32"/>
    <mergeCell ref="A9:A10"/>
    <mergeCell ref="B5:B6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36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35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70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27:A28"/>
    <mergeCell ref="A29:A30"/>
    <mergeCell ref="A23:A24"/>
    <mergeCell ref="A25:A26"/>
    <mergeCell ref="A17:A18"/>
    <mergeCell ref="A21:A22"/>
    <mergeCell ref="A19:A20"/>
    <mergeCell ref="A15:A16"/>
    <mergeCell ref="A9:A10"/>
    <mergeCell ref="A2:B2"/>
    <mergeCell ref="C5:C6"/>
    <mergeCell ref="A3:B3"/>
    <mergeCell ref="B5:B6"/>
    <mergeCell ref="A13:A14"/>
    <mergeCell ref="A11:A12"/>
    <mergeCell ref="A7:A8"/>
    <mergeCell ref="C1:H1"/>
    <mergeCell ref="F5:F6"/>
    <mergeCell ref="D5:D6"/>
    <mergeCell ref="E5:E6"/>
    <mergeCell ref="D2:D3"/>
    <mergeCell ref="F2:H2"/>
    <mergeCell ref="F3:H3"/>
    <mergeCell ref="G5:G6"/>
    <mergeCell ref="H5:H6"/>
    <mergeCell ref="A39:A40"/>
    <mergeCell ref="A59:A60"/>
    <mergeCell ref="A61:A62"/>
    <mergeCell ref="A63:A64"/>
    <mergeCell ref="A31:A32"/>
    <mergeCell ref="A41:A42"/>
    <mergeCell ref="A33:A34"/>
    <mergeCell ref="A43:A44"/>
    <mergeCell ref="A45:A46"/>
    <mergeCell ref="A37:A38"/>
    <mergeCell ref="A35:A36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34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33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71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35:A36"/>
    <mergeCell ref="A37:A38"/>
    <mergeCell ref="A43:A44"/>
    <mergeCell ref="A45:A46"/>
    <mergeCell ref="A39:A40"/>
    <mergeCell ref="A41:A42"/>
    <mergeCell ref="A2:B2"/>
    <mergeCell ref="A7:A8"/>
    <mergeCell ref="A27:A28"/>
    <mergeCell ref="C1:H1"/>
    <mergeCell ref="F5:F6"/>
    <mergeCell ref="D5:D6"/>
    <mergeCell ref="E5:E6"/>
    <mergeCell ref="H5:H6"/>
    <mergeCell ref="F2:H2"/>
    <mergeCell ref="F3:H3"/>
    <mergeCell ref="G5:G6"/>
    <mergeCell ref="D2:D3"/>
    <mergeCell ref="C5:C6"/>
    <mergeCell ref="A29:A30"/>
    <mergeCell ref="A3:B3"/>
    <mergeCell ref="A15:A16"/>
    <mergeCell ref="A33:A34"/>
    <mergeCell ref="A11:A12"/>
    <mergeCell ref="A21:A22"/>
    <mergeCell ref="A23:A24"/>
    <mergeCell ref="A25:A26"/>
    <mergeCell ref="A17:A18"/>
    <mergeCell ref="A19:A20"/>
    <mergeCell ref="A13:A14"/>
    <mergeCell ref="A31:A32"/>
    <mergeCell ref="A9:A10"/>
    <mergeCell ref="B5:B6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</mergeCells>
  <phoneticPr fontId="3"/>
  <conditionalFormatting sqref="F7 F9 F11 F13 F15 F17 F19 F21 F23 F25 F27 F29 F31 F33 F35 F37 F39 F41 F43 F45 F47 F49 F51 F53 F55 F57 F59 F61 F63 F65">
    <cfRule type="cellIs" dxfId="32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31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4"/>
  </sheetPr>
  <dimension ref="A1:X66"/>
  <sheetViews>
    <sheetView zoomScale="75" zoomScaleNormal="75" zoomScaleSheetLayoutView="75" workbookViewId="0">
      <selection activeCell="F5" sqref="F5:F6"/>
    </sheetView>
  </sheetViews>
  <sheetFormatPr defaultRowHeight="13.5" x14ac:dyDescent="0.15"/>
  <cols>
    <col min="1" max="1" width="4.625" style="2" customWidth="1"/>
    <col min="2" max="2" width="18" style="1" customWidth="1"/>
    <col min="3" max="3" width="9.375" style="1" customWidth="1"/>
    <col min="4" max="4" width="21" style="51" customWidth="1"/>
    <col min="5" max="5" width="16.375" style="61" customWidth="1"/>
    <col min="6" max="6" width="5.625" style="1" customWidth="1"/>
    <col min="7" max="7" width="15.625" style="1" customWidth="1"/>
    <col min="8" max="8" width="11.125" style="1" customWidth="1"/>
    <col min="9" max="9" width="12.875" style="1" customWidth="1"/>
    <col min="10" max="10" width="9" style="54"/>
    <col min="11" max="11" width="7.125" style="1" customWidth="1"/>
    <col min="12" max="12" width="11.375" style="1" customWidth="1"/>
    <col min="13" max="14" width="9" style="1"/>
    <col min="15" max="15" width="17.875" style="1" customWidth="1"/>
    <col min="16" max="16" width="12.75" style="27" bestFit="1" customWidth="1"/>
    <col min="17" max="17" width="7.75" style="27" customWidth="1"/>
    <col min="18" max="18" width="14" style="1" customWidth="1"/>
    <col min="19" max="19" width="11.125" style="1" customWidth="1"/>
    <col min="20" max="21" width="9" style="1"/>
    <col min="22" max="22" width="14.125" style="1" customWidth="1"/>
    <col min="23" max="23" width="14.125" style="27" bestFit="1" customWidth="1"/>
    <col min="24" max="24" width="11" style="27" customWidth="1"/>
    <col min="25" max="25" width="11.5" style="1" bestFit="1" customWidth="1"/>
    <col min="26" max="16384" width="9" style="1"/>
  </cols>
  <sheetData>
    <row r="1" spans="1:24" ht="19.5" thickBot="1" x14ac:dyDescent="0.2">
      <c r="B1" s="43" t="str">
        <f>申込数一覧!C1</f>
        <v>平成29年度</v>
      </c>
      <c r="C1" s="143" t="str">
        <f>申込数一覧!A2</f>
        <v>東日本ソフトテニス選手権大会</v>
      </c>
      <c r="D1" s="143"/>
      <c r="E1" s="143"/>
      <c r="F1" s="143"/>
      <c r="G1" s="143"/>
      <c r="H1" s="143"/>
    </row>
    <row r="2" spans="1:24" ht="24" customHeight="1" x14ac:dyDescent="0.15">
      <c r="A2" s="117" t="s">
        <v>0</v>
      </c>
      <c r="B2" s="118"/>
      <c r="C2" s="78" t="s">
        <v>3</v>
      </c>
      <c r="D2" s="147" t="s">
        <v>1</v>
      </c>
      <c r="E2" s="58" t="s">
        <v>35</v>
      </c>
      <c r="F2" s="136" t="str">
        <f>申込数一覧!D5</f>
        <v>高辻則夫</v>
      </c>
      <c r="G2" s="137"/>
      <c r="H2" s="138"/>
      <c r="I2" s="27"/>
    </row>
    <row r="3" spans="1:24" ht="24" customHeight="1" thickBot="1" x14ac:dyDescent="0.2">
      <c r="A3" s="141" t="str">
        <f>申込数一覧!B4</f>
        <v>富山県</v>
      </c>
      <c r="B3" s="142"/>
      <c r="C3" s="79" t="s">
        <v>72</v>
      </c>
      <c r="D3" s="148"/>
      <c r="E3" s="59" t="s">
        <v>2</v>
      </c>
      <c r="F3" s="139" t="str">
        <f>申込数一覧!C6</f>
        <v>０９０－４３２４－７９９７</v>
      </c>
      <c r="G3" s="139"/>
      <c r="H3" s="140"/>
    </row>
    <row r="4" spans="1:24" ht="12" customHeight="1" x14ac:dyDescent="0.15">
      <c r="A4" s="7"/>
      <c r="B4" s="7"/>
      <c r="C4" s="7"/>
      <c r="D4" s="50"/>
      <c r="E4" s="26"/>
      <c r="F4" s="4"/>
      <c r="G4" s="4"/>
    </row>
    <row r="5" spans="1:24" ht="15" customHeight="1" x14ac:dyDescent="0.15">
      <c r="A5" s="11" t="s">
        <v>8</v>
      </c>
      <c r="B5" s="105" t="s">
        <v>35</v>
      </c>
      <c r="C5" s="105" t="s">
        <v>5</v>
      </c>
      <c r="D5" s="110" t="s">
        <v>82</v>
      </c>
      <c r="E5" s="145" t="s">
        <v>7</v>
      </c>
      <c r="F5" s="101" t="s">
        <v>4</v>
      </c>
      <c r="G5" s="110" t="s">
        <v>39</v>
      </c>
      <c r="H5" s="103" t="s">
        <v>30</v>
      </c>
    </row>
    <row r="6" spans="1:24" ht="15" customHeight="1" x14ac:dyDescent="0.15">
      <c r="A6" s="12" t="s">
        <v>9</v>
      </c>
      <c r="B6" s="106"/>
      <c r="C6" s="112"/>
      <c r="D6" s="144"/>
      <c r="E6" s="146"/>
      <c r="F6" s="102"/>
      <c r="G6" s="111"/>
      <c r="H6" s="104"/>
    </row>
    <row r="7" spans="1:24" ht="14.25" customHeight="1" x14ac:dyDescent="0.15">
      <c r="A7" s="94">
        <v>1</v>
      </c>
      <c r="B7" s="36" t="str">
        <f>IF(G7="","",VLOOKUP(G7,会員!$A$2:$T$20000,2,FALSE)&amp;"　"&amp;VLOOKUP(G7,会員!$A$2:$T$20000,3,FALSE))</f>
        <v/>
      </c>
      <c r="C7" s="36" t="str">
        <f>IF(G7="","",申込数一覧!$B$4)</f>
        <v/>
      </c>
      <c r="D7" s="56" t="str">
        <f>IF(G7="","",VLOOKUP(G7,会員!$A$2:$V$20000,9,FALSE))</f>
        <v/>
      </c>
      <c r="E7" s="60" t="str">
        <f>IF(G7="","",VLOOKUP(G7,会員!$A$2:$V$20000,7,FALSE))</f>
        <v/>
      </c>
      <c r="F7" s="35" t="str">
        <f>IF(G7="","",DATEDIF(E7,申込数一覧!$E$1,"y"))</f>
        <v/>
      </c>
      <c r="G7" s="44"/>
      <c r="H7" s="14"/>
      <c r="Q7" s="1"/>
      <c r="X7" s="1"/>
    </row>
    <row r="8" spans="1:24" ht="14.25" customHeight="1" x14ac:dyDescent="0.15">
      <c r="A8" s="95"/>
      <c r="B8" s="45" t="str">
        <f>IF(G8="","",VLOOKUP(G8,会員!$A$2:$T$20000,2,FALSE)&amp;"　"&amp;VLOOKUP(G8,会員!$A$2:$T$20000,3,FALSE))</f>
        <v/>
      </c>
      <c r="C8" s="45" t="str">
        <f>IF(G8="","",申込数一覧!$B$4)</f>
        <v/>
      </c>
      <c r="D8" s="57" t="str">
        <f>IF(G8="","",VLOOKUP(G8,会員!$A$2:$V$20000,9,FALSE))</f>
        <v/>
      </c>
      <c r="E8" s="62" t="str">
        <f>IF(G8="","",VLOOKUP(G8,会員!$A$2:$V$20000,7,FALSE))</f>
        <v/>
      </c>
      <c r="F8" s="46" t="str">
        <f>IF(G8="","",DATEDIF(E8,申込数一覧!$E$1,"y"))</f>
        <v/>
      </c>
      <c r="G8" s="47"/>
      <c r="H8" s="15"/>
      <c r="Q8" s="1"/>
      <c r="X8" s="1"/>
    </row>
    <row r="9" spans="1:24" ht="14.25" customHeight="1" x14ac:dyDescent="0.15">
      <c r="A9" s="94">
        <v>2</v>
      </c>
      <c r="B9" s="36" t="str">
        <f>IF(G9="","",VLOOKUP(G9,会員!$A$2:$T$20000,2,FALSE)&amp;"　"&amp;VLOOKUP(G9,会員!$A$2:$T$20000,3,FALSE))</f>
        <v/>
      </c>
      <c r="C9" s="36" t="str">
        <f>IF(G9="","",申込数一覧!$B$4)</f>
        <v/>
      </c>
      <c r="D9" s="56" t="str">
        <f>IF(G9="","",VLOOKUP(G9,会員!$A$2:$V$20000,9,FALSE))</f>
        <v/>
      </c>
      <c r="E9" s="60" t="str">
        <f>IF(G9="","",VLOOKUP(G9,会員!$A$2:$V$20000,7,FALSE))</f>
        <v/>
      </c>
      <c r="F9" s="35" t="str">
        <f>IF(G9="","",DATEDIF(E9,申込数一覧!$E$1,"y"))</f>
        <v/>
      </c>
      <c r="G9" s="44"/>
      <c r="H9" s="14"/>
      <c r="Q9" s="1"/>
      <c r="X9" s="1"/>
    </row>
    <row r="10" spans="1:24" ht="14.25" customHeight="1" x14ac:dyDescent="0.15">
      <c r="A10" s="95"/>
      <c r="B10" s="45" t="str">
        <f>IF(G10="","",VLOOKUP(G10,会員!$A$2:$T$20000,2,FALSE)&amp;"　"&amp;VLOOKUP(G10,会員!$A$2:$T$20000,3,FALSE))</f>
        <v/>
      </c>
      <c r="C10" s="45" t="str">
        <f>IF(G10="","",申込数一覧!$B$4)</f>
        <v/>
      </c>
      <c r="D10" s="57" t="str">
        <f>IF(G10="","",VLOOKUP(G10,会員!$A$2:$V$20000,9,FALSE))</f>
        <v/>
      </c>
      <c r="E10" s="62" t="str">
        <f>IF(G10="","",VLOOKUP(G10,会員!$A$2:$V$20000,7,FALSE))</f>
        <v/>
      </c>
      <c r="F10" s="46" t="str">
        <f>IF(G10="","",DATEDIF(E10,申込数一覧!$E$1,"y"))</f>
        <v/>
      </c>
      <c r="G10" s="47"/>
      <c r="H10" s="15"/>
      <c r="Q10" s="1"/>
      <c r="X10" s="1"/>
    </row>
    <row r="11" spans="1:24" ht="14.25" customHeight="1" x14ac:dyDescent="0.15">
      <c r="A11" s="94">
        <v>3</v>
      </c>
      <c r="B11" s="36" t="str">
        <f>IF(G11="","",VLOOKUP(G11,会員!$A$2:$T$20000,2,FALSE)&amp;"　"&amp;VLOOKUP(G11,会員!$A$2:$T$20000,3,FALSE))</f>
        <v/>
      </c>
      <c r="C11" s="36" t="str">
        <f>IF(G11="","",申込数一覧!$B$4)</f>
        <v/>
      </c>
      <c r="D11" s="56" t="str">
        <f>IF(G11="","",VLOOKUP(G11,会員!$A$2:$V$20000,9,FALSE))</f>
        <v/>
      </c>
      <c r="E11" s="60" t="str">
        <f>IF(G11="","",VLOOKUP(G11,会員!$A$2:$V$20000,7,FALSE))</f>
        <v/>
      </c>
      <c r="F11" s="35" t="str">
        <f>IF(G11="","",DATEDIF(E11,申込数一覧!$E$1,"y"))</f>
        <v/>
      </c>
      <c r="G11" s="44"/>
      <c r="H11" s="14"/>
      <c r="I11" s="48"/>
      <c r="Q11" s="1"/>
      <c r="X11" s="1"/>
    </row>
    <row r="12" spans="1:24" ht="14.25" customHeight="1" x14ac:dyDescent="0.15">
      <c r="A12" s="95"/>
      <c r="B12" s="45" t="str">
        <f>IF(G12="","",VLOOKUP(G12,会員!$A$2:$T$20000,2,FALSE)&amp;"　"&amp;VLOOKUP(G12,会員!$A$2:$T$20000,3,FALSE))</f>
        <v/>
      </c>
      <c r="C12" s="45" t="str">
        <f>IF(G12="","",申込数一覧!$B$4)</f>
        <v/>
      </c>
      <c r="D12" s="57" t="str">
        <f>IF(G12="","",VLOOKUP(G12,会員!$A$2:$V$20000,9,FALSE))</f>
        <v/>
      </c>
      <c r="E12" s="62" t="str">
        <f>IF(G12="","",VLOOKUP(G12,会員!$A$2:$V$20000,7,FALSE))</f>
        <v/>
      </c>
      <c r="F12" s="46" t="str">
        <f>IF(G12="","",DATEDIF(E12,申込数一覧!$E$1,"y"))</f>
        <v/>
      </c>
      <c r="G12" s="47"/>
      <c r="H12" s="15"/>
      <c r="I12" s="48"/>
      <c r="Q12" s="1"/>
      <c r="X12" s="1"/>
    </row>
    <row r="13" spans="1:24" ht="14.25" customHeight="1" x14ac:dyDescent="0.15">
      <c r="A13" s="94">
        <v>4</v>
      </c>
      <c r="B13" s="36" t="str">
        <f>IF(G13="","",VLOOKUP(G13,会員!$A$2:$T$20000,2,FALSE)&amp;"　"&amp;VLOOKUP(G13,会員!$A$2:$T$20000,3,FALSE))</f>
        <v/>
      </c>
      <c r="C13" s="36" t="str">
        <f>IF(G13="","",申込数一覧!$B$4)</f>
        <v/>
      </c>
      <c r="D13" s="56" t="str">
        <f>IF(G13="","",VLOOKUP(G13,会員!$A$2:$V$20000,9,FALSE))</f>
        <v/>
      </c>
      <c r="E13" s="60" t="str">
        <f>IF(G13="","",VLOOKUP(G13,会員!$A$2:$V$20000,7,FALSE))</f>
        <v/>
      </c>
      <c r="F13" s="35" t="str">
        <f>IF(G13="","",DATEDIF(E13,申込数一覧!$E$1,"y"))</f>
        <v/>
      </c>
      <c r="G13" s="44"/>
      <c r="H13" s="33"/>
      <c r="Q13" s="1"/>
      <c r="X13" s="1"/>
    </row>
    <row r="14" spans="1:24" ht="14.25" customHeight="1" x14ac:dyDescent="0.15">
      <c r="A14" s="95"/>
      <c r="B14" s="45" t="str">
        <f>IF(G14="","",VLOOKUP(G14,会員!$A$2:$T$20000,2,FALSE)&amp;"　"&amp;VLOOKUP(G14,会員!$A$2:$T$20000,3,FALSE))</f>
        <v/>
      </c>
      <c r="C14" s="45" t="str">
        <f>IF(G14="","",申込数一覧!$B$4)</f>
        <v/>
      </c>
      <c r="D14" s="57" t="str">
        <f>IF(G14="","",VLOOKUP(G14,会員!$A$2:$V$20000,9,FALSE))</f>
        <v/>
      </c>
      <c r="E14" s="62" t="str">
        <f>IF(G14="","",VLOOKUP(G14,会員!$A$2:$V$20000,7,FALSE))</f>
        <v/>
      </c>
      <c r="F14" s="46" t="str">
        <f>IF(G14="","",DATEDIF(E14,申込数一覧!$E$1,"y"))</f>
        <v/>
      </c>
      <c r="G14" s="47"/>
      <c r="H14" s="5"/>
      <c r="Q14" s="1"/>
      <c r="X14" s="1"/>
    </row>
    <row r="15" spans="1:24" ht="14.25" customHeight="1" x14ac:dyDescent="0.15">
      <c r="A15" s="94">
        <v>5</v>
      </c>
      <c r="B15" s="36" t="str">
        <f>IF(G15="","",VLOOKUP(G15,会員!$A$2:$T$20000,2,FALSE)&amp;"　"&amp;VLOOKUP(G15,会員!$A$2:$T$20000,3,FALSE))</f>
        <v/>
      </c>
      <c r="C15" s="36" t="str">
        <f>IF(G15="","",申込数一覧!$B$4)</f>
        <v/>
      </c>
      <c r="D15" s="56" t="str">
        <f>IF(G15="","",VLOOKUP(G15,会員!$A$2:$V$20000,9,FALSE))</f>
        <v/>
      </c>
      <c r="E15" s="60" t="str">
        <f>IF(G15="","",VLOOKUP(G15,会員!$A$2:$V$20000,7,FALSE))</f>
        <v/>
      </c>
      <c r="F15" s="35" t="str">
        <f>IF(G15="","",DATEDIF(E15,申込数一覧!$E$1,"y"))</f>
        <v/>
      </c>
      <c r="G15" s="44"/>
      <c r="H15" s="33"/>
      <c r="Q15" s="1"/>
      <c r="X15" s="1"/>
    </row>
    <row r="16" spans="1:24" ht="14.25" customHeight="1" x14ac:dyDescent="0.15">
      <c r="A16" s="95"/>
      <c r="B16" s="45" t="str">
        <f>IF(G16="","",VLOOKUP(G16,会員!$A$2:$T$20000,2,FALSE)&amp;"　"&amp;VLOOKUP(G16,会員!$A$2:$T$20000,3,FALSE))</f>
        <v/>
      </c>
      <c r="C16" s="45" t="str">
        <f>IF(G16="","",申込数一覧!$B$4)</f>
        <v/>
      </c>
      <c r="D16" s="57" t="str">
        <f>IF(G16="","",VLOOKUP(G16,会員!$A$2:$V$20000,9,FALSE))</f>
        <v/>
      </c>
      <c r="E16" s="62" t="str">
        <f>IF(G16="","",VLOOKUP(G16,会員!$A$2:$V$20000,7,FALSE))</f>
        <v/>
      </c>
      <c r="F16" s="46" t="str">
        <f>IF(G16="","",DATEDIF(E16,申込数一覧!$E$1,"y"))</f>
        <v/>
      </c>
      <c r="G16" s="47"/>
      <c r="H16" s="5"/>
      <c r="Q16" s="1"/>
      <c r="X16" s="1"/>
    </row>
    <row r="17" spans="1:24" ht="14.25" customHeight="1" x14ac:dyDescent="0.15">
      <c r="A17" s="94">
        <v>6</v>
      </c>
      <c r="B17" s="36" t="str">
        <f>IF(G17="","",VLOOKUP(G17,会員!$A$2:$T$20000,2,FALSE)&amp;"　"&amp;VLOOKUP(G17,会員!$A$2:$T$20000,3,FALSE))</f>
        <v/>
      </c>
      <c r="C17" s="36" t="str">
        <f>IF(G17="","",申込数一覧!$B$4)</f>
        <v/>
      </c>
      <c r="D17" s="56" t="str">
        <f>IF(G17="","",VLOOKUP(G17,会員!$A$2:$V$20000,9,FALSE))</f>
        <v/>
      </c>
      <c r="E17" s="60" t="str">
        <f>IF(G17="","",VLOOKUP(G17,会員!$A$2:$V$20000,7,FALSE))</f>
        <v/>
      </c>
      <c r="F17" s="35" t="str">
        <f>IF(G17="","",DATEDIF(E17,申込数一覧!$E$1,"y"))</f>
        <v/>
      </c>
      <c r="G17" s="44"/>
      <c r="H17" s="33"/>
      <c r="Q17" s="1"/>
      <c r="X17" s="1"/>
    </row>
    <row r="18" spans="1:24" ht="14.25" customHeight="1" x14ac:dyDescent="0.15">
      <c r="A18" s="95"/>
      <c r="B18" s="45" t="str">
        <f>IF(G18="","",VLOOKUP(G18,会員!$A$2:$T$20000,2,FALSE)&amp;"　"&amp;VLOOKUP(G18,会員!$A$2:$T$20000,3,FALSE))</f>
        <v/>
      </c>
      <c r="C18" s="45" t="str">
        <f>IF(G18="","",申込数一覧!$B$4)</f>
        <v/>
      </c>
      <c r="D18" s="57" t="str">
        <f>IF(G18="","",VLOOKUP(G18,会員!$A$2:$V$20000,9,FALSE))</f>
        <v/>
      </c>
      <c r="E18" s="62" t="str">
        <f>IF(G18="","",VLOOKUP(G18,会員!$A$2:$V$20000,7,FALSE))</f>
        <v/>
      </c>
      <c r="F18" s="46" t="str">
        <f>IF(G18="","",DATEDIF(E18,申込数一覧!$E$1,"y"))</f>
        <v/>
      </c>
      <c r="G18" s="47"/>
      <c r="H18" s="5"/>
      <c r="Q18" s="1"/>
      <c r="X18" s="1"/>
    </row>
    <row r="19" spans="1:24" ht="14.25" customHeight="1" x14ac:dyDescent="0.15">
      <c r="A19" s="94">
        <v>7</v>
      </c>
      <c r="B19" s="36" t="str">
        <f>IF(G19="","",VLOOKUP(G19,会員!$A$2:$T$20000,2,FALSE)&amp;"　"&amp;VLOOKUP(G19,会員!$A$2:$T$20000,3,FALSE))</f>
        <v/>
      </c>
      <c r="C19" s="36" t="str">
        <f>IF(G19="","",申込数一覧!$B$4)</f>
        <v/>
      </c>
      <c r="D19" s="56" t="str">
        <f>IF(G19="","",VLOOKUP(G19,会員!$A$2:$V$20000,9,FALSE))</f>
        <v/>
      </c>
      <c r="E19" s="60" t="str">
        <f>IF(G19="","",VLOOKUP(G19,会員!$A$2:$V$20000,7,FALSE))</f>
        <v/>
      </c>
      <c r="F19" s="35" t="str">
        <f>IF(G19="","",DATEDIF(E19,申込数一覧!$E$1,"y"))</f>
        <v/>
      </c>
      <c r="G19" s="44"/>
      <c r="H19" s="3"/>
      <c r="Q19" s="1"/>
      <c r="X19" s="1"/>
    </row>
    <row r="20" spans="1:24" ht="14.25" customHeight="1" x14ac:dyDescent="0.15">
      <c r="A20" s="95"/>
      <c r="B20" s="45" t="str">
        <f>IF(G20="","",VLOOKUP(G20,会員!$A$2:$T$20000,2,FALSE)&amp;"　"&amp;VLOOKUP(G20,会員!$A$2:$T$20000,3,FALSE))</f>
        <v/>
      </c>
      <c r="C20" s="45" t="str">
        <f>IF(G20="","",申込数一覧!$B$4)</f>
        <v/>
      </c>
      <c r="D20" s="57" t="str">
        <f>IF(G20="","",VLOOKUP(G20,会員!$A$2:$V$20000,9,FALSE))</f>
        <v/>
      </c>
      <c r="E20" s="62" t="str">
        <f>IF(G20="","",VLOOKUP(G20,会員!$A$2:$V$20000,7,FALSE))</f>
        <v/>
      </c>
      <c r="F20" s="46" t="str">
        <f>IF(G20="","",DATEDIF(E20,申込数一覧!$E$1,"y"))</f>
        <v/>
      </c>
      <c r="G20" s="47"/>
      <c r="H20" s="5"/>
      <c r="Q20" s="1"/>
      <c r="X20" s="1"/>
    </row>
    <row r="21" spans="1:24" ht="14.25" customHeight="1" x14ac:dyDescent="0.15">
      <c r="A21" s="94">
        <v>8</v>
      </c>
      <c r="B21" s="36" t="str">
        <f>IF(G21="","",VLOOKUP(G21,会員!$A$2:$T$20000,2,FALSE)&amp;"　"&amp;VLOOKUP(G21,会員!$A$2:$T$20000,3,FALSE))</f>
        <v/>
      </c>
      <c r="C21" s="36" t="str">
        <f>IF(G21="","",申込数一覧!$B$4)</f>
        <v/>
      </c>
      <c r="D21" s="56" t="str">
        <f>IF(G21="","",VLOOKUP(G21,会員!$A$2:$V$20000,9,FALSE))</f>
        <v/>
      </c>
      <c r="E21" s="60" t="str">
        <f>IF(G21="","",VLOOKUP(G21,会員!$A$2:$V$20000,7,FALSE))</f>
        <v/>
      </c>
      <c r="F21" s="35" t="str">
        <f>IF(G21="","",DATEDIF(E21,申込数一覧!$E$1,"y"))</f>
        <v/>
      </c>
      <c r="G21" s="44"/>
      <c r="H21" s="3"/>
      <c r="I21" s="48"/>
      <c r="Q21" s="1"/>
      <c r="X21" s="1"/>
    </row>
    <row r="22" spans="1:24" ht="14.25" customHeight="1" x14ac:dyDescent="0.15">
      <c r="A22" s="95"/>
      <c r="B22" s="45" t="str">
        <f>IF(G22="","",VLOOKUP(G22,会員!$A$2:$T$20000,2,FALSE)&amp;"　"&amp;VLOOKUP(G22,会員!$A$2:$T$20000,3,FALSE))</f>
        <v/>
      </c>
      <c r="C22" s="45" t="str">
        <f>IF(G22="","",申込数一覧!$B$4)</f>
        <v/>
      </c>
      <c r="D22" s="57" t="str">
        <f>IF(G22="","",VLOOKUP(G22,会員!$A$2:$V$20000,9,FALSE))</f>
        <v/>
      </c>
      <c r="E22" s="62" t="str">
        <f>IF(G22="","",VLOOKUP(G22,会員!$A$2:$V$20000,7,FALSE))</f>
        <v/>
      </c>
      <c r="F22" s="46" t="str">
        <f>IF(G22="","",DATEDIF(E22,申込数一覧!$E$1,"y"))</f>
        <v/>
      </c>
      <c r="G22" s="47"/>
      <c r="H22" s="5"/>
      <c r="I22" s="48"/>
      <c r="Q22" s="1"/>
      <c r="X22" s="1"/>
    </row>
    <row r="23" spans="1:24" ht="14.25" customHeight="1" x14ac:dyDescent="0.15">
      <c r="A23" s="94">
        <v>9</v>
      </c>
      <c r="B23" s="36" t="str">
        <f>IF(G23="","",VLOOKUP(G23,会員!$A$2:$T$20000,2,FALSE)&amp;"　"&amp;VLOOKUP(G23,会員!$A$2:$T$20000,3,FALSE))</f>
        <v/>
      </c>
      <c r="C23" s="36" t="str">
        <f>IF(G23="","",申込数一覧!$B$4)</f>
        <v/>
      </c>
      <c r="D23" s="56" t="str">
        <f>IF(G23="","",VLOOKUP(G23,会員!$A$2:$V$20000,9,FALSE))</f>
        <v/>
      </c>
      <c r="E23" s="60" t="str">
        <f>IF(G23="","",VLOOKUP(G23,会員!$A$2:$V$20000,7,FALSE))</f>
        <v/>
      </c>
      <c r="F23" s="35" t="str">
        <f>IF(G23="","",DATEDIF(E23,申込数一覧!$E$1,"y"))</f>
        <v/>
      </c>
      <c r="G23" s="44"/>
      <c r="H23" s="14"/>
      <c r="I23" s="48"/>
      <c r="Q23" s="1"/>
      <c r="X23" s="1"/>
    </row>
    <row r="24" spans="1:24" ht="14.25" customHeight="1" x14ac:dyDescent="0.15">
      <c r="A24" s="95"/>
      <c r="B24" s="45" t="str">
        <f>IF(G24="","",VLOOKUP(G24,会員!$A$2:$T$20000,2,FALSE)&amp;"　"&amp;VLOOKUP(G24,会員!$A$2:$T$20000,3,FALSE))</f>
        <v/>
      </c>
      <c r="C24" s="45" t="str">
        <f>IF(G24="","",申込数一覧!$B$4)</f>
        <v/>
      </c>
      <c r="D24" s="57" t="str">
        <f>IF(G24="","",VLOOKUP(G24,会員!$A$2:$V$20000,9,FALSE))</f>
        <v/>
      </c>
      <c r="E24" s="62" t="str">
        <f>IF(G24="","",VLOOKUP(G24,会員!$A$2:$V$20000,7,FALSE))</f>
        <v/>
      </c>
      <c r="F24" s="46" t="str">
        <f>IF(G24="","",DATEDIF(E24,申込数一覧!$E$1,"y"))</f>
        <v/>
      </c>
      <c r="G24" s="47"/>
      <c r="H24" s="15"/>
      <c r="I24" s="48"/>
      <c r="Q24" s="1"/>
      <c r="X24" s="1"/>
    </row>
    <row r="25" spans="1:24" ht="14.25" customHeight="1" x14ac:dyDescent="0.15">
      <c r="A25" s="94">
        <v>10</v>
      </c>
      <c r="B25" s="36" t="str">
        <f>IF(G25="","",VLOOKUP(G25,会員!$A$2:$T$20000,2,FALSE)&amp;"　"&amp;VLOOKUP(G25,会員!$A$2:$T$20000,3,FALSE))</f>
        <v/>
      </c>
      <c r="C25" s="36" t="str">
        <f>IF(G25="","",申込数一覧!$B$4)</f>
        <v/>
      </c>
      <c r="D25" s="56" t="str">
        <f>IF(G25="","",VLOOKUP(G25,会員!$A$2:$V$20000,9,FALSE))</f>
        <v/>
      </c>
      <c r="E25" s="60" t="str">
        <f>IF(G25="","",VLOOKUP(G25,会員!$A$2:$V$20000,7,FALSE))</f>
        <v/>
      </c>
      <c r="F25" s="35" t="str">
        <f>IF(G25="","",DATEDIF(E25,申込数一覧!$E$1,"y"))</f>
        <v/>
      </c>
      <c r="G25" s="44"/>
      <c r="H25" s="3"/>
      <c r="I25" s="48"/>
      <c r="Q25" s="1"/>
      <c r="X25" s="1"/>
    </row>
    <row r="26" spans="1:24" ht="14.25" customHeight="1" x14ac:dyDescent="0.15">
      <c r="A26" s="95"/>
      <c r="B26" s="45" t="str">
        <f>IF(G26="","",VLOOKUP(G26,会員!$A$2:$T$20000,2,FALSE)&amp;"　"&amp;VLOOKUP(G26,会員!$A$2:$T$20000,3,FALSE))</f>
        <v/>
      </c>
      <c r="C26" s="45" t="str">
        <f>IF(G26="","",申込数一覧!$B$4)</f>
        <v/>
      </c>
      <c r="D26" s="57" t="str">
        <f>IF(G26="","",VLOOKUP(G26,会員!$A$2:$V$20000,9,FALSE))</f>
        <v/>
      </c>
      <c r="E26" s="62" t="str">
        <f>IF(G26="","",VLOOKUP(G26,会員!$A$2:$V$20000,7,FALSE))</f>
        <v/>
      </c>
      <c r="F26" s="46" t="str">
        <f>IF(G26="","",DATEDIF(E26,申込数一覧!$E$1,"y"))</f>
        <v/>
      </c>
      <c r="G26" s="47"/>
      <c r="H26" s="5"/>
      <c r="I26" s="48"/>
      <c r="Q26" s="1"/>
      <c r="X26" s="1"/>
    </row>
    <row r="27" spans="1:24" ht="14.25" customHeight="1" x14ac:dyDescent="0.15">
      <c r="A27" s="94">
        <v>11</v>
      </c>
      <c r="B27" s="36" t="str">
        <f>IF(G27="","",VLOOKUP(G27,会員!$A$2:$T$20000,2,FALSE)&amp;"　"&amp;VLOOKUP(G27,会員!$A$2:$T$20000,3,FALSE))</f>
        <v/>
      </c>
      <c r="C27" s="36" t="str">
        <f>IF(G27="","",申込数一覧!$B$4)</f>
        <v/>
      </c>
      <c r="D27" s="56" t="str">
        <f>IF(G27="","",VLOOKUP(G27,会員!$A$2:$V$20000,9,FALSE))</f>
        <v/>
      </c>
      <c r="E27" s="60" t="str">
        <f>IF(G27="","",VLOOKUP(G27,会員!$A$2:$V$20000,7,FALSE))</f>
        <v/>
      </c>
      <c r="F27" s="35" t="str">
        <f>IF(G27="","",DATEDIF(E27,申込数一覧!$E$1,"y"))</f>
        <v/>
      </c>
      <c r="G27" s="44"/>
      <c r="H27" s="3"/>
      <c r="I27" s="48"/>
      <c r="Q27" s="1"/>
      <c r="X27" s="1"/>
    </row>
    <row r="28" spans="1:24" ht="14.25" customHeight="1" x14ac:dyDescent="0.15">
      <c r="A28" s="95"/>
      <c r="B28" s="45" t="str">
        <f>IF(G28="","",VLOOKUP(G28,会員!$A$2:$T$20000,2,FALSE)&amp;"　"&amp;VLOOKUP(G28,会員!$A$2:$T$20000,3,FALSE))</f>
        <v/>
      </c>
      <c r="C28" s="45" t="str">
        <f>IF(G28="","",申込数一覧!$B$4)</f>
        <v/>
      </c>
      <c r="D28" s="57" t="str">
        <f>IF(G28="","",VLOOKUP(G28,会員!$A$2:$V$20000,9,FALSE))</f>
        <v/>
      </c>
      <c r="E28" s="62" t="str">
        <f>IF(G28="","",VLOOKUP(G28,会員!$A$2:$V$20000,7,FALSE))</f>
        <v/>
      </c>
      <c r="F28" s="46" t="str">
        <f>IF(G28="","",DATEDIF(E28,申込数一覧!$E$1,"y"))</f>
        <v/>
      </c>
      <c r="G28" s="47"/>
      <c r="H28" s="5"/>
      <c r="Q28" s="1"/>
      <c r="X28" s="1"/>
    </row>
    <row r="29" spans="1:24" ht="14.25" customHeight="1" x14ac:dyDescent="0.15">
      <c r="A29" s="94">
        <v>12</v>
      </c>
      <c r="B29" s="36" t="str">
        <f>IF(G29="","",VLOOKUP(G29,会員!$A$2:$T$20000,2,FALSE)&amp;"　"&amp;VLOOKUP(G29,会員!$A$2:$T$20000,3,FALSE))</f>
        <v/>
      </c>
      <c r="C29" s="36" t="str">
        <f>IF(G29="","",申込数一覧!$B$4)</f>
        <v/>
      </c>
      <c r="D29" s="56" t="str">
        <f>IF(G29="","",VLOOKUP(G29,会員!$A$2:$V$20000,9,FALSE))</f>
        <v/>
      </c>
      <c r="E29" s="60" t="str">
        <f>IF(G29="","",VLOOKUP(G29,会員!$A$2:$V$20000,7,FALSE))</f>
        <v/>
      </c>
      <c r="F29" s="35" t="str">
        <f>IF(G29="","",DATEDIF(E29,申込数一覧!$E$1,"y"))</f>
        <v/>
      </c>
      <c r="G29" s="44"/>
      <c r="H29" s="3"/>
      <c r="Q29" s="1"/>
      <c r="X29" s="1"/>
    </row>
    <row r="30" spans="1:24" ht="14.25" customHeight="1" x14ac:dyDescent="0.15">
      <c r="A30" s="95"/>
      <c r="B30" s="45" t="str">
        <f>IF(G30="","",VLOOKUP(G30,会員!$A$2:$T$20000,2,FALSE)&amp;"　"&amp;VLOOKUP(G30,会員!$A$2:$T$20000,3,FALSE))</f>
        <v/>
      </c>
      <c r="C30" s="45" t="str">
        <f>IF(G30="","",申込数一覧!$B$4)</f>
        <v/>
      </c>
      <c r="D30" s="57" t="str">
        <f>IF(G30="","",VLOOKUP(G30,会員!$A$2:$V$20000,9,FALSE))</f>
        <v/>
      </c>
      <c r="E30" s="62" t="str">
        <f>IF(G30="","",VLOOKUP(G30,会員!$A$2:$V$20000,7,FALSE))</f>
        <v/>
      </c>
      <c r="F30" s="46" t="str">
        <f>IF(G30="","",DATEDIF(E30,申込数一覧!$E$1,"y"))</f>
        <v/>
      </c>
      <c r="G30" s="47"/>
      <c r="H30" s="5"/>
      <c r="Q30" s="1"/>
      <c r="X30" s="1"/>
    </row>
    <row r="31" spans="1:24" ht="14.25" customHeight="1" x14ac:dyDescent="0.15">
      <c r="A31" s="94">
        <v>13</v>
      </c>
      <c r="B31" s="36" t="str">
        <f>IF(G31="","",VLOOKUP(G31,会員!$A$2:$T$20000,2,FALSE)&amp;"　"&amp;VLOOKUP(G31,会員!$A$2:$T$20000,3,FALSE))</f>
        <v/>
      </c>
      <c r="C31" s="36" t="str">
        <f>IF(G31="","",申込数一覧!$B$4)</f>
        <v/>
      </c>
      <c r="D31" s="56" t="str">
        <f>IF(G31="","",VLOOKUP(G31,会員!$A$2:$V$20000,9,FALSE))</f>
        <v/>
      </c>
      <c r="E31" s="60" t="str">
        <f>IF(G31="","",VLOOKUP(G31,会員!$A$2:$V$20000,7,FALSE))</f>
        <v/>
      </c>
      <c r="F31" s="35" t="str">
        <f>IF(G31="","",DATEDIF(E31,申込数一覧!$E$1,"y"))</f>
        <v/>
      </c>
      <c r="G31" s="44"/>
      <c r="H31" s="3"/>
      <c r="Q31" s="1"/>
      <c r="X31" s="1"/>
    </row>
    <row r="32" spans="1:24" ht="14.25" customHeight="1" x14ac:dyDescent="0.15">
      <c r="A32" s="95"/>
      <c r="B32" s="45" t="str">
        <f>IF(G32="","",VLOOKUP(G32,会員!$A$2:$T$20000,2,FALSE)&amp;"　"&amp;VLOOKUP(G32,会員!$A$2:$T$20000,3,FALSE))</f>
        <v/>
      </c>
      <c r="C32" s="45" t="str">
        <f>IF(G32="","",申込数一覧!$B$4)</f>
        <v/>
      </c>
      <c r="D32" s="57" t="str">
        <f>IF(G32="","",VLOOKUP(G32,会員!$A$2:$V$20000,9,FALSE))</f>
        <v/>
      </c>
      <c r="E32" s="62" t="str">
        <f>IF(G32="","",VLOOKUP(G32,会員!$A$2:$V$20000,7,FALSE))</f>
        <v/>
      </c>
      <c r="F32" s="46" t="str">
        <f>IF(G32="","",DATEDIF(E32,申込数一覧!$E$1,"y"))</f>
        <v/>
      </c>
      <c r="G32" s="47"/>
      <c r="H32" s="5"/>
      <c r="Q32" s="1"/>
      <c r="X32" s="1"/>
    </row>
    <row r="33" spans="1:24" ht="14.25" customHeight="1" x14ac:dyDescent="0.15">
      <c r="A33" s="94">
        <v>14</v>
      </c>
      <c r="B33" s="36" t="str">
        <f>IF(G33="","",VLOOKUP(G33,会員!$A$2:$T$20000,2,FALSE)&amp;"　"&amp;VLOOKUP(G33,会員!$A$2:$T$20000,3,FALSE))</f>
        <v/>
      </c>
      <c r="C33" s="36" t="str">
        <f>IF(G33="","",申込数一覧!$B$4)</f>
        <v/>
      </c>
      <c r="D33" s="56" t="str">
        <f>IF(G33="","",VLOOKUP(G33,会員!$A$2:$V$20000,9,FALSE))</f>
        <v/>
      </c>
      <c r="E33" s="60" t="str">
        <f>IF(G33="","",VLOOKUP(G33,会員!$A$2:$V$20000,7,FALSE))</f>
        <v/>
      </c>
      <c r="F33" s="35" t="str">
        <f>IF(G33="","",DATEDIF(E33,申込数一覧!$E$1,"y"))</f>
        <v/>
      </c>
      <c r="G33" s="44"/>
      <c r="H33" s="14"/>
      <c r="Q33" s="1"/>
      <c r="X33" s="1"/>
    </row>
    <row r="34" spans="1:24" ht="14.25" customHeight="1" x14ac:dyDescent="0.15">
      <c r="A34" s="95"/>
      <c r="B34" s="45" t="str">
        <f>IF(G34="","",VLOOKUP(G34,会員!$A$2:$T$20000,2,FALSE)&amp;"　"&amp;VLOOKUP(G34,会員!$A$2:$T$20000,3,FALSE))</f>
        <v/>
      </c>
      <c r="C34" s="45" t="str">
        <f>IF(G34="","",申込数一覧!$B$4)</f>
        <v/>
      </c>
      <c r="D34" s="57" t="str">
        <f>IF(G34="","",VLOOKUP(G34,会員!$A$2:$V$20000,9,FALSE))</f>
        <v/>
      </c>
      <c r="E34" s="62" t="str">
        <f>IF(G34="","",VLOOKUP(G34,会員!$A$2:$V$20000,7,FALSE))</f>
        <v/>
      </c>
      <c r="F34" s="46" t="str">
        <f>IF(G34="","",DATEDIF(E34,申込数一覧!$E$1,"y"))</f>
        <v/>
      </c>
      <c r="G34" s="47"/>
      <c r="H34" s="15"/>
      <c r="Q34" s="1"/>
      <c r="X34" s="1"/>
    </row>
    <row r="35" spans="1:24" ht="14.25" customHeight="1" x14ac:dyDescent="0.15">
      <c r="A35" s="94">
        <v>15</v>
      </c>
      <c r="B35" s="36" t="str">
        <f>IF(G35="","",VLOOKUP(G35,会員!$A$2:$T$20000,2,FALSE)&amp;"　"&amp;VLOOKUP(G35,会員!$A$2:$T$20000,3,FALSE))</f>
        <v/>
      </c>
      <c r="C35" s="36" t="str">
        <f>IF(G35="","",申込数一覧!$B$4)</f>
        <v/>
      </c>
      <c r="D35" s="56" t="str">
        <f>IF(G35="","",VLOOKUP(G35,会員!$A$2:$V$20000,9,FALSE))</f>
        <v/>
      </c>
      <c r="E35" s="60" t="str">
        <f>IF(G35="","",VLOOKUP(G35,会員!$A$2:$V$20000,7,FALSE))</f>
        <v/>
      </c>
      <c r="F35" s="35" t="str">
        <f>IF(G35="","",DATEDIF(E35,申込数一覧!$E$1,"y"))</f>
        <v/>
      </c>
      <c r="G35" s="44"/>
      <c r="H35" s="3"/>
      <c r="Q35" s="1"/>
      <c r="X35" s="1"/>
    </row>
    <row r="36" spans="1:24" ht="14.25" customHeight="1" x14ac:dyDescent="0.15">
      <c r="A36" s="95"/>
      <c r="B36" s="45" t="str">
        <f>IF(G36="","",VLOOKUP(G36,会員!$A$2:$T$20000,2,FALSE)&amp;"　"&amp;VLOOKUP(G36,会員!$A$2:$T$20000,3,FALSE))</f>
        <v/>
      </c>
      <c r="C36" s="45" t="str">
        <f>IF(G36="","",申込数一覧!$B$4)</f>
        <v/>
      </c>
      <c r="D36" s="57" t="str">
        <f>IF(G36="","",VLOOKUP(G36,会員!$A$2:$V$20000,9,FALSE))</f>
        <v/>
      </c>
      <c r="E36" s="62" t="str">
        <f>IF(G36="","",VLOOKUP(G36,会員!$A$2:$V$20000,7,FALSE))</f>
        <v/>
      </c>
      <c r="F36" s="46" t="str">
        <f>IF(G36="","",DATEDIF(E36,申込数一覧!$E$1,"y"))</f>
        <v/>
      </c>
      <c r="G36" s="47"/>
      <c r="H36" s="5"/>
      <c r="Q36" s="1"/>
      <c r="X36" s="1"/>
    </row>
    <row r="37" spans="1:24" ht="14.25" customHeight="1" x14ac:dyDescent="0.15">
      <c r="A37" s="94">
        <v>16</v>
      </c>
      <c r="B37" s="36" t="str">
        <f>IF(G37="","",VLOOKUP(G37,会員!$A$2:$T$20000,2,FALSE)&amp;"　"&amp;VLOOKUP(G37,会員!$A$2:$T$20000,3,FALSE))</f>
        <v/>
      </c>
      <c r="C37" s="36" t="str">
        <f>IF(G37="","",申込数一覧!$B$4)</f>
        <v/>
      </c>
      <c r="D37" s="56" t="str">
        <f>IF(G37="","",VLOOKUP(G37,会員!$A$2:$V$20000,9,FALSE))</f>
        <v/>
      </c>
      <c r="E37" s="60" t="str">
        <f>IF(G37="","",VLOOKUP(G37,会員!$A$2:$V$20000,7,FALSE))</f>
        <v/>
      </c>
      <c r="F37" s="35" t="str">
        <f>IF(G37="","",DATEDIF(E37,申込数一覧!$E$1,"y"))</f>
        <v/>
      </c>
      <c r="G37" s="44"/>
      <c r="H37" s="33"/>
      <c r="Q37" s="1"/>
      <c r="X37" s="1"/>
    </row>
    <row r="38" spans="1:24" ht="14.25" customHeight="1" x14ac:dyDescent="0.15">
      <c r="A38" s="95"/>
      <c r="B38" s="45" t="str">
        <f>IF(G38="","",VLOOKUP(G38,会員!$A$2:$T$20000,2,FALSE)&amp;"　"&amp;VLOOKUP(G38,会員!$A$2:$T$20000,3,FALSE))</f>
        <v/>
      </c>
      <c r="C38" s="45" t="str">
        <f>IF(G38="","",申込数一覧!$B$4)</f>
        <v/>
      </c>
      <c r="D38" s="57" t="str">
        <f>IF(G38="","",VLOOKUP(G38,会員!$A$2:$V$20000,9,FALSE))</f>
        <v/>
      </c>
      <c r="E38" s="62" t="str">
        <f>IF(G38="","",VLOOKUP(G38,会員!$A$2:$V$20000,7,FALSE))</f>
        <v/>
      </c>
      <c r="F38" s="46" t="str">
        <f>IF(G38="","",DATEDIF(E38,申込数一覧!$E$1,"y"))</f>
        <v/>
      </c>
      <c r="G38" s="47"/>
      <c r="H38" s="34"/>
      <c r="Q38" s="1"/>
      <c r="X38" s="1"/>
    </row>
    <row r="39" spans="1:24" ht="14.25" customHeight="1" x14ac:dyDescent="0.15">
      <c r="A39" s="94">
        <v>17</v>
      </c>
      <c r="B39" s="36" t="str">
        <f>IF(G39="","",VLOOKUP(G39,会員!$A$2:$T$20000,2,FALSE)&amp;"　"&amp;VLOOKUP(G39,会員!$A$2:$T$20000,3,FALSE))</f>
        <v/>
      </c>
      <c r="C39" s="36" t="str">
        <f>IF(G39="","",申込数一覧!$B$4)</f>
        <v/>
      </c>
      <c r="D39" s="56" t="str">
        <f>IF(G39="","",VLOOKUP(G39,会員!$A$2:$V$20000,9,FALSE))</f>
        <v/>
      </c>
      <c r="E39" s="60" t="str">
        <f>IF(G39="","",VLOOKUP(G39,会員!$A$2:$V$20000,7,FALSE))</f>
        <v/>
      </c>
      <c r="F39" s="35" t="str">
        <f>IF(G39="","",DATEDIF(E39,申込数一覧!$E$1,"y"))</f>
        <v/>
      </c>
      <c r="G39" s="44"/>
      <c r="H39" s="14"/>
      <c r="Q39" s="1"/>
      <c r="X39" s="1"/>
    </row>
    <row r="40" spans="1:24" ht="14.25" customHeight="1" x14ac:dyDescent="0.15">
      <c r="A40" s="95"/>
      <c r="B40" s="45" t="str">
        <f>IF(G40="","",VLOOKUP(G40,会員!$A$2:$T$20000,2,FALSE)&amp;"　"&amp;VLOOKUP(G40,会員!$A$2:$T$20000,3,FALSE))</f>
        <v/>
      </c>
      <c r="C40" s="45" t="str">
        <f>IF(G40="","",申込数一覧!$B$4)</f>
        <v/>
      </c>
      <c r="D40" s="57" t="str">
        <f>IF(G40="","",VLOOKUP(G40,会員!$A$2:$V$20000,9,FALSE))</f>
        <v/>
      </c>
      <c r="E40" s="62" t="str">
        <f>IF(G40="","",VLOOKUP(G40,会員!$A$2:$V$20000,7,FALSE))</f>
        <v/>
      </c>
      <c r="F40" s="46" t="str">
        <f>IF(G40="","",DATEDIF(E40,申込数一覧!$E$1,"y"))</f>
        <v/>
      </c>
      <c r="G40" s="47"/>
      <c r="H40" s="15"/>
      <c r="Q40" s="1"/>
      <c r="X40" s="1"/>
    </row>
    <row r="41" spans="1:24" ht="14.25" customHeight="1" x14ac:dyDescent="0.15">
      <c r="A41" s="94">
        <v>18</v>
      </c>
      <c r="B41" s="36" t="str">
        <f>IF(G41="","",VLOOKUP(G41,会員!$A$2:$T$20000,2,FALSE)&amp;"　"&amp;VLOOKUP(G41,会員!$A$2:$T$20000,3,FALSE))</f>
        <v/>
      </c>
      <c r="C41" s="36" t="str">
        <f>IF(G41="","",申込数一覧!$B$4)</f>
        <v/>
      </c>
      <c r="D41" s="56" t="str">
        <f>IF(G41="","",VLOOKUP(G41,会員!$A$2:$V$20000,9,FALSE))</f>
        <v/>
      </c>
      <c r="E41" s="60" t="str">
        <f>IF(G41="","",VLOOKUP(G41,会員!$A$2:$V$20000,7,FALSE))</f>
        <v/>
      </c>
      <c r="F41" s="35" t="str">
        <f>IF(G41="","",DATEDIF(E41,申込数一覧!$E$1,"y"))</f>
        <v/>
      </c>
      <c r="G41" s="44"/>
      <c r="H41" s="33"/>
      <c r="Q41" s="1"/>
      <c r="X41" s="1"/>
    </row>
    <row r="42" spans="1:24" ht="14.25" customHeight="1" x14ac:dyDescent="0.15">
      <c r="A42" s="95"/>
      <c r="B42" s="45" t="str">
        <f>IF(G42="","",VLOOKUP(G42,会員!$A$2:$T$20000,2,FALSE)&amp;"　"&amp;VLOOKUP(G42,会員!$A$2:$T$20000,3,FALSE))</f>
        <v/>
      </c>
      <c r="C42" s="45" t="str">
        <f>IF(G42="","",申込数一覧!$B$4)</f>
        <v/>
      </c>
      <c r="D42" s="57" t="str">
        <f>IF(G42="","",VLOOKUP(G42,会員!$A$2:$V$20000,9,FALSE))</f>
        <v/>
      </c>
      <c r="E42" s="62" t="str">
        <f>IF(G42="","",VLOOKUP(G42,会員!$A$2:$V$20000,7,FALSE))</f>
        <v/>
      </c>
      <c r="F42" s="46" t="str">
        <f>IF(G42="","",DATEDIF(E42,申込数一覧!$E$1,"y"))</f>
        <v/>
      </c>
      <c r="G42" s="47"/>
      <c r="H42" s="34"/>
      <c r="Q42" s="1"/>
      <c r="X42" s="1"/>
    </row>
    <row r="43" spans="1:24" ht="14.25" customHeight="1" x14ac:dyDescent="0.15">
      <c r="A43" s="94">
        <v>19</v>
      </c>
      <c r="B43" s="36" t="str">
        <f>IF(G43="","",VLOOKUP(G43,会員!$A$2:$T$20000,2,FALSE)&amp;"　"&amp;VLOOKUP(G43,会員!$A$2:$T$20000,3,FALSE))</f>
        <v/>
      </c>
      <c r="C43" s="36" t="str">
        <f>IF(G43="","",申込数一覧!$B$4)</f>
        <v/>
      </c>
      <c r="D43" s="56" t="str">
        <f>IF(G43="","",VLOOKUP(G43,会員!$A$2:$V$20000,9,FALSE))</f>
        <v/>
      </c>
      <c r="E43" s="60" t="str">
        <f>IF(G43="","",VLOOKUP(G43,会員!$A$2:$V$20000,7,FALSE))</f>
        <v/>
      </c>
      <c r="F43" s="35" t="str">
        <f>IF(G43="","",DATEDIF(E43,申込数一覧!$E$1,"y"))</f>
        <v/>
      </c>
      <c r="G43" s="44"/>
      <c r="H43" s="3"/>
      <c r="Q43" s="1"/>
      <c r="X43" s="1"/>
    </row>
    <row r="44" spans="1:24" ht="14.25" customHeight="1" x14ac:dyDescent="0.15">
      <c r="A44" s="95"/>
      <c r="B44" s="45" t="str">
        <f>IF(G44="","",VLOOKUP(G44,会員!$A$2:$T$20000,2,FALSE)&amp;"　"&amp;VLOOKUP(G44,会員!$A$2:$T$20000,3,FALSE))</f>
        <v/>
      </c>
      <c r="C44" s="45" t="str">
        <f>IF(G44="","",申込数一覧!$B$4)</f>
        <v/>
      </c>
      <c r="D44" s="57" t="str">
        <f>IF(G44="","",VLOOKUP(G44,会員!$A$2:$V$20000,9,FALSE))</f>
        <v/>
      </c>
      <c r="E44" s="62" t="str">
        <f>IF(G44="","",VLOOKUP(G44,会員!$A$2:$V$20000,7,FALSE))</f>
        <v/>
      </c>
      <c r="F44" s="46" t="str">
        <f>IF(G44="","",DATEDIF(E44,申込数一覧!$E$1,"y"))</f>
        <v/>
      </c>
      <c r="G44" s="47"/>
      <c r="H44" s="5"/>
      <c r="Q44" s="1"/>
      <c r="X44" s="1"/>
    </row>
    <row r="45" spans="1:24" ht="14.25" customHeight="1" x14ac:dyDescent="0.15">
      <c r="A45" s="94">
        <v>20</v>
      </c>
      <c r="B45" s="36" t="str">
        <f>IF(G45="","",VLOOKUP(G45,会員!$A$2:$T$20000,2,FALSE)&amp;"　"&amp;VLOOKUP(G45,会員!$A$2:$T$20000,3,FALSE))</f>
        <v/>
      </c>
      <c r="C45" s="36" t="str">
        <f>IF(G45="","",申込数一覧!$B$4)</f>
        <v/>
      </c>
      <c r="D45" s="56" t="str">
        <f>IF(G45="","",VLOOKUP(G45,会員!$A$2:$V$20000,9,FALSE))</f>
        <v/>
      </c>
      <c r="E45" s="60" t="str">
        <f>IF(G45="","",VLOOKUP(G45,会員!$A$2:$V$20000,7,FALSE))</f>
        <v/>
      </c>
      <c r="F45" s="35" t="str">
        <f>IF(G45="","",DATEDIF(E45,申込数一覧!$E$1,"y"))</f>
        <v/>
      </c>
      <c r="G45" s="44"/>
      <c r="H45" s="3"/>
      <c r="Q45" s="1"/>
      <c r="X45" s="1"/>
    </row>
    <row r="46" spans="1:24" ht="14.25" customHeight="1" x14ac:dyDescent="0.15">
      <c r="A46" s="95"/>
      <c r="B46" s="45" t="str">
        <f>IF(G46="","",VLOOKUP(G46,会員!$A$2:$T$20000,2,FALSE)&amp;"　"&amp;VLOOKUP(G46,会員!$A$2:$T$20000,3,FALSE))</f>
        <v/>
      </c>
      <c r="C46" s="45" t="str">
        <f>IF(G46="","",申込数一覧!$B$4)</f>
        <v/>
      </c>
      <c r="D46" s="57" t="str">
        <f>IF(G46="","",VLOOKUP(G46,会員!$A$2:$V$20000,9,FALSE))</f>
        <v/>
      </c>
      <c r="E46" s="62" t="str">
        <f>IF(G46="","",VLOOKUP(G46,会員!$A$2:$V$20000,7,FALSE))</f>
        <v/>
      </c>
      <c r="F46" s="46" t="str">
        <f>IF(G46="","",DATEDIF(E46,申込数一覧!$E$1,"y"))</f>
        <v/>
      </c>
      <c r="G46" s="47"/>
      <c r="H46" s="5"/>
      <c r="Q46" s="1"/>
      <c r="X46" s="1"/>
    </row>
    <row r="47" spans="1:24" ht="14.25" customHeight="1" x14ac:dyDescent="0.15">
      <c r="A47" s="94">
        <v>21</v>
      </c>
      <c r="B47" s="36" t="str">
        <f>IF(G47="","",VLOOKUP(G47,会員!$A$2:$T$20000,2,FALSE)&amp;"　"&amp;VLOOKUP(G47,会員!$A$2:$T$20000,3,FALSE))</f>
        <v/>
      </c>
      <c r="C47" s="36" t="str">
        <f>IF(G47="","",申込数一覧!$B$4)</f>
        <v/>
      </c>
      <c r="D47" s="56" t="str">
        <f>IF(G47="","",VLOOKUP(G47,会員!$A$2:$V$20000,9,FALSE))</f>
        <v/>
      </c>
      <c r="E47" s="60" t="str">
        <f>IF(G47="","",VLOOKUP(G47,会員!$A$2:$V$20000,7,FALSE))</f>
        <v/>
      </c>
      <c r="F47" s="35" t="str">
        <f>IF(G47="","",DATEDIF(E47,申込数一覧!$E$1,"y"))</f>
        <v/>
      </c>
      <c r="G47" s="44"/>
      <c r="H47" s="3"/>
      <c r="Q47" s="1"/>
      <c r="X47" s="1"/>
    </row>
    <row r="48" spans="1:24" ht="14.25" customHeight="1" x14ac:dyDescent="0.15">
      <c r="A48" s="95"/>
      <c r="B48" s="45" t="str">
        <f>IF(G48="","",VLOOKUP(G48,会員!$A$2:$T$20000,2,FALSE)&amp;"　"&amp;VLOOKUP(G48,会員!$A$2:$T$20000,3,FALSE))</f>
        <v/>
      </c>
      <c r="C48" s="45" t="str">
        <f>IF(G48="","",申込数一覧!$B$4)</f>
        <v/>
      </c>
      <c r="D48" s="57" t="str">
        <f>IF(G48="","",VLOOKUP(G48,会員!$A$2:$V$20000,9,FALSE))</f>
        <v/>
      </c>
      <c r="E48" s="62" t="str">
        <f>IF(G48="","",VLOOKUP(G48,会員!$A$2:$V$20000,7,FALSE))</f>
        <v/>
      </c>
      <c r="F48" s="46" t="str">
        <f>IF(G48="","",DATEDIF(E48,申込数一覧!$E$1,"y"))</f>
        <v/>
      </c>
      <c r="G48" s="47"/>
      <c r="H48" s="5"/>
      <c r="Q48" s="1"/>
      <c r="X48" s="1"/>
    </row>
    <row r="49" spans="1:24" ht="14.25" customHeight="1" x14ac:dyDescent="0.15">
      <c r="A49" s="94">
        <v>22</v>
      </c>
      <c r="B49" s="36" t="str">
        <f>IF(G49="","",VLOOKUP(G49,会員!$A$2:$T$20000,2,FALSE)&amp;"　"&amp;VLOOKUP(G49,会員!$A$2:$T$20000,3,FALSE))</f>
        <v/>
      </c>
      <c r="C49" s="36" t="str">
        <f>IF(G49="","",申込数一覧!$B$4)</f>
        <v/>
      </c>
      <c r="D49" s="56" t="str">
        <f>IF(G49="","",VLOOKUP(G49,会員!$A$2:$V$20000,9,FALSE))</f>
        <v/>
      </c>
      <c r="E49" s="60" t="str">
        <f>IF(G49="","",VLOOKUP(G49,会員!$A$2:$V$20000,7,FALSE))</f>
        <v/>
      </c>
      <c r="F49" s="35" t="str">
        <f>IF(G49="","",DATEDIF(E49,申込数一覧!$E$1,"y"))</f>
        <v/>
      </c>
      <c r="G49" s="44"/>
      <c r="H49" s="3"/>
      <c r="Q49" s="1"/>
      <c r="X49" s="1"/>
    </row>
    <row r="50" spans="1:24" ht="14.25" customHeight="1" x14ac:dyDescent="0.15">
      <c r="A50" s="95"/>
      <c r="B50" s="45" t="str">
        <f>IF(G50="","",VLOOKUP(G50,会員!$A$2:$T$20000,2,FALSE)&amp;"　"&amp;VLOOKUP(G50,会員!$A$2:$T$20000,3,FALSE))</f>
        <v/>
      </c>
      <c r="C50" s="45" t="str">
        <f>IF(G50="","",申込数一覧!$B$4)</f>
        <v/>
      </c>
      <c r="D50" s="57" t="str">
        <f>IF(G50="","",VLOOKUP(G50,会員!$A$2:$V$20000,9,FALSE))</f>
        <v/>
      </c>
      <c r="E50" s="62" t="str">
        <f>IF(G50="","",VLOOKUP(G50,会員!$A$2:$V$20000,7,FALSE))</f>
        <v/>
      </c>
      <c r="F50" s="46" t="str">
        <f>IF(G50="","",DATEDIF(E50,申込数一覧!$E$1,"y"))</f>
        <v/>
      </c>
      <c r="G50" s="47"/>
      <c r="H50" s="5"/>
      <c r="Q50" s="1"/>
      <c r="X50" s="1"/>
    </row>
    <row r="51" spans="1:24" ht="14.25" customHeight="1" x14ac:dyDescent="0.15">
      <c r="A51" s="94">
        <v>23</v>
      </c>
      <c r="B51" s="36" t="str">
        <f>IF(G51="","",VLOOKUP(G51,会員!$A$2:$T$20000,2,FALSE)&amp;"　"&amp;VLOOKUP(G51,会員!$A$2:$T$20000,3,FALSE))</f>
        <v/>
      </c>
      <c r="C51" s="36" t="str">
        <f>IF(G51="","",申込数一覧!$B$4)</f>
        <v/>
      </c>
      <c r="D51" s="56" t="str">
        <f>IF(G51="","",VLOOKUP(G51,会員!$A$2:$V$20000,9,FALSE))</f>
        <v/>
      </c>
      <c r="E51" s="60" t="str">
        <f>IF(G51="","",VLOOKUP(G51,会員!$A$2:$V$20000,7,FALSE))</f>
        <v/>
      </c>
      <c r="F51" s="35" t="str">
        <f>IF(G51="","",DATEDIF(E51,申込数一覧!$E$1,"y"))</f>
        <v/>
      </c>
      <c r="G51" s="44"/>
      <c r="H51" s="3"/>
      <c r="Q51" s="1"/>
      <c r="X51" s="1"/>
    </row>
    <row r="52" spans="1:24" ht="14.25" customHeight="1" x14ac:dyDescent="0.15">
      <c r="A52" s="95"/>
      <c r="B52" s="45" t="str">
        <f>IF(G52="","",VLOOKUP(G52,会員!$A$2:$T$20000,2,FALSE)&amp;"　"&amp;VLOOKUP(G52,会員!$A$2:$T$20000,3,FALSE))</f>
        <v/>
      </c>
      <c r="C52" s="45" t="str">
        <f>IF(G52="","",申込数一覧!$B$4)</f>
        <v/>
      </c>
      <c r="D52" s="57" t="str">
        <f>IF(G52="","",VLOOKUP(G52,会員!$A$2:$V$20000,9,FALSE))</f>
        <v/>
      </c>
      <c r="E52" s="62" t="str">
        <f>IF(G52="","",VLOOKUP(G52,会員!$A$2:$V$20000,7,FALSE))</f>
        <v/>
      </c>
      <c r="F52" s="46" t="str">
        <f>IF(G52="","",DATEDIF(E52,申込数一覧!$E$1,"y"))</f>
        <v/>
      </c>
      <c r="G52" s="47"/>
      <c r="H52" s="5"/>
      <c r="Q52" s="1"/>
      <c r="X52" s="1"/>
    </row>
    <row r="53" spans="1:24" ht="14.25" customHeight="1" x14ac:dyDescent="0.15">
      <c r="A53" s="94">
        <v>24</v>
      </c>
      <c r="B53" s="36" t="str">
        <f>IF(G53="","",VLOOKUP(G53,会員!$A$2:$T$20000,2,FALSE)&amp;"　"&amp;VLOOKUP(G53,会員!$A$2:$T$20000,3,FALSE))</f>
        <v/>
      </c>
      <c r="C53" s="36" t="str">
        <f>IF(G53="","",申込数一覧!$B$4)</f>
        <v/>
      </c>
      <c r="D53" s="56" t="str">
        <f>IF(G53="","",VLOOKUP(G53,会員!$A$2:$V$20000,9,FALSE))</f>
        <v/>
      </c>
      <c r="E53" s="60" t="str">
        <f>IF(G53="","",VLOOKUP(G53,会員!$A$2:$V$20000,7,FALSE))</f>
        <v/>
      </c>
      <c r="F53" s="35" t="str">
        <f>IF(G53="","",DATEDIF(E53,申込数一覧!$E$1,"y"))</f>
        <v/>
      </c>
      <c r="G53" s="44"/>
      <c r="H53" s="3"/>
      <c r="Q53" s="1"/>
      <c r="X53" s="1"/>
    </row>
    <row r="54" spans="1:24" ht="14.25" customHeight="1" x14ac:dyDescent="0.15">
      <c r="A54" s="95"/>
      <c r="B54" s="45" t="str">
        <f>IF(G54="","",VLOOKUP(G54,会員!$A$2:$T$20000,2,FALSE)&amp;"　"&amp;VLOOKUP(G54,会員!$A$2:$T$20000,3,FALSE))</f>
        <v/>
      </c>
      <c r="C54" s="45" t="str">
        <f>IF(G54="","",申込数一覧!$B$4)</f>
        <v/>
      </c>
      <c r="D54" s="57" t="str">
        <f>IF(G54="","",VLOOKUP(G54,会員!$A$2:$V$20000,9,FALSE))</f>
        <v/>
      </c>
      <c r="E54" s="62" t="str">
        <f>IF(G54="","",VLOOKUP(G54,会員!$A$2:$V$20000,7,FALSE))</f>
        <v/>
      </c>
      <c r="F54" s="46" t="str">
        <f>IF(G54="","",DATEDIF(E54,申込数一覧!$E$1,"y"))</f>
        <v/>
      </c>
      <c r="G54" s="47"/>
      <c r="H54" s="5"/>
      <c r="Q54" s="1"/>
      <c r="X54" s="1"/>
    </row>
    <row r="55" spans="1:24" ht="14.25" customHeight="1" x14ac:dyDescent="0.15">
      <c r="A55" s="94">
        <v>25</v>
      </c>
      <c r="B55" s="36" t="str">
        <f>IF(G55="","",VLOOKUP(G55,会員!$A$2:$T$20000,2,FALSE)&amp;"　"&amp;VLOOKUP(G55,会員!$A$2:$T$20000,3,FALSE))</f>
        <v/>
      </c>
      <c r="C55" s="36" t="str">
        <f>IF(G55="","",申込数一覧!$B$4)</f>
        <v/>
      </c>
      <c r="D55" s="56" t="str">
        <f>IF(G55="","",VLOOKUP(G55,会員!$A$2:$V$20000,9,FALSE))</f>
        <v/>
      </c>
      <c r="E55" s="60" t="str">
        <f>IF(G55="","",VLOOKUP(G55,会員!$A$2:$V$20000,7,FALSE))</f>
        <v/>
      </c>
      <c r="F55" s="35" t="str">
        <f>IF(G55="","",DATEDIF(E55,申込数一覧!$E$1,"y"))</f>
        <v/>
      </c>
      <c r="G55" s="44"/>
      <c r="H55" s="3"/>
      <c r="Q55" s="1"/>
      <c r="X55" s="1"/>
    </row>
    <row r="56" spans="1:24" ht="14.25" customHeight="1" x14ac:dyDescent="0.15">
      <c r="A56" s="95"/>
      <c r="B56" s="45" t="str">
        <f>IF(G56="","",VLOOKUP(G56,会員!$A$2:$T$20000,2,FALSE)&amp;"　"&amp;VLOOKUP(G56,会員!$A$2:$T$20000,3,FALSE))</f>
        <v/>
      </c>
      <c r="C56" s="45" t="str">
        <f>IF(G56="","",申込数一覧!$B$4)</f>
        <v/>
      </c>
      <c r="D56" s="57" t="str">
        <f>IF(G56="","",VLOOKUP(G56,会員!$A$2:$V$20000,9,FALSE))</f>
        <v/>
      </c>
      <c r="E56" s="62" t="str">
        <f>IF(G56="","",VLOOKUP(G56,会員!$A$2:$V$20000,7,FALSE))</f>
        <v/>
      </c>
      <c r="F56" s="46" t="str">
        <f>IF(G56="","",DATEDIF(E56,申込数一覧!$E$1,"y"))</f>
        <v/>
      </c>
      <c r="G56" s="47"/>
      <c r="H56" s="5"/>
      <c r="Q56" s="1"/>
      <c r="X56" s="1"/>
    </row>
    <row r="57" spans="1:24" ht="14.25" customHeight="1" x14ac:dyDescent="0.15">
      <c r="A57" s="94">
        <v>26</v>
      </c>
      <c r="B57" s="36" t="str">
        <f>IF(G57="","",VLOOKUP(G57,会員!$A$2:$T$20000,2,FALSE)&amp;"　"&amp;VLOOKUP(G57,会員!$A$2:$T$20000,3,FALSE))</f>
        <v/>
      </c>
      <c r="C57" s="36" t="str">
        <f>IF(G57="","",申込数一覧!$B$4)</f>
        <v/>
      </c>
      <c r="D57" s="56" t="str">
        <f>IF(G57="","",VLOOKUP(G57,会員!$A$2:$V$20000,9,FALSE))</f>
        <v/>
      </c>
      <c r="E57" s="60" t="str">
        <f>IF(G57="","",VLOOKUP(G57,会員!$A$2:$V$20000,7,FALSE))</f>
        <v/>
      </c>
      <c r="F57" s="35" t="str">
        <f>IF(G57="","",DATEDIF(E57,申込数一覧!$E$1,"y"))</f>
        <v/>
      </c>
      <c r="G57" s="44"/>
      <c r="H57" s="3"/>
      <c r="Q57" s="1"/>
      <c r="X57" s="1"/>
    </row>
    <row r="58" spans="1:24" ht="14.25" customHeight="1" x14ac:dyDescent="0.15">
      <c r="A58" s="95"/>
      <c r="B58" s="45" t="str">
        <f>IF(G58="","",VLOOKUP(G58,会員!$A$2:$T$20000,2,FALSE)&amp;"　"&amp;VLOOKUP(G58,会員!$A$2:$T$20000,3,FALSE))</f>
        <v/>
      </c>
      <c r="C58" s="45" t="str">
        <f>IF(G58="","",申込数一覧!$B$4)</f>
        <v/>
      </c>
      <c r="D58" s="57" t="str">
        <f>IF(G58="","",VLOOKUP(G58,会員!$A$2:$V$20000,9,FALSE))</f>
        <v/>
      </c>
      <c r="E58" s="62" t="str">
        <f>IF(G58="","",VLOOKUP(G58,会員!$A$2:$V$20000,7,FALSE))</f>
        <v/>
      </c>
      <c r="F58" s="46" t="str">
        <f>IF(G58="","",DATEDIF(E58,申込数一覧!$E$1,"y"))</f>
        <v/>
      </c>
      <c r="G58" s="47"/>
      <c r="H58" s="5"/>
      <c r="Q58" s="1"/>
      <c r="X58" s="1"/>
    </row>
    <row r="59" spans="1:24" ht="14.25" customHeight="1" x14ac:dyDescent="0.15">
      <c r="A59" s="94">
        <v>27</v>
      </c>
      <c r="B59" s="36" t="str">
        <f>IF(G59="","",VLOOKUP(G59,会員!$A$2:$T$20000,2,FALSE)&amp;"　"&amp;VLOOKUP(G59,会員!$A$2:$T$20000,3,FALSE))</f>
        <v/>
      </c>
      <c r="C59" s="36" t="str">
        <f>IF(G59="","",申込数一覧!$B$4)</f>
        <v/>
      </c>
      <c r="D59" s="56" t="str">
        <f>IF(G59="","",VLOOKUP(G59,会員!$A$2:$V$20000,9,FALSE))</f>
        <v/>
      </c>
      <c r="E59" s="60" t="str">
        <f>IF(G59="","",VLOOKUP(G59,会員!$A$2:$V$20000,7,FALSE))</f>
        <v/>
      </c>
      <c r="F59" s="35" t="str">
        <f>IF(G59="","",DATEDIF(E59,申込数一覧!$E$1,"y"))</f>
        <v/>
      </c>
      <c r="G59" s="44"/>
      <c r="H59" s="3"/>
      <c r="Q59" s="1"/>
      <c r="X59" s="1"/>
    </row>
    <row r="60" spans="1:24" ht="14.25" customHeight="1" x14ac:dyDescent="0.15">
      <c r="A60" s="95"/>
      <c r="B60" s="45" t="str">
        <f>IF(G60="","",VLOOKUP(G60,会員!$A$2:$T$20000,2,FALSE)&amp;"　"&amp;VLOOKUP(G60,会員!$A$2:$T$20000,3,FALSE))</f>
        <v/>
      </c>
      <c r="C60" s="45" t="str">
        <f>IF(G60="","",申込数一覧!$B$4)</f>
        <v/>
      </c>
      <c r="D60" s="57" t="str">
        <f>IF(G60="","",VLOOKUP(G60,会員!$A$2:$V$20000,9,FALSE))</f>
        <v/>
      </c>
      <c r="E60" s="62" t="str">
        <f>IF(G60="","",VLOOKUP(G60,会員!$A$2:$V$20000,7,FALSE))</f>
        <v/>
      </c>
      <c r="F60" s="46" t="str">
        <f>IF(G60="","",DATEDIF(E60,申込数一覧!$E$1,"y"))</f>
        <v/>
      </c>
      <c r="G60" s="47"/>
      <c r="H60" s="5"/>
      <c r="Q60" s="1"/>
      <c r="X60" s="1"/>
    </row>
    <row r="61" spans="1:24" ht="14.25" customHeight="1" x14ac:dyDescent="0.15">
      <c r="A61" s="94">
        <v>28</v>
      </c>
      <c r="B61" s="36" t="str">
        <f>IF(G61="","",VLOOKUP(G61,会員!$A$2:$T$20000,2,FALSE)&amp;"　"&amp;VLOOKUP(G61,会員!$A$2:$T$20000,3,FALSE))</f>
        <v/>
      </c>
      <c r="C61" s="36" t="str">
        <f>IF(G61="","",申込数一覧!$B$4)</f>
        <v/>
      </c>
      <c r="D61" s="56" t="str">
        <f>IF(G61="","",VLOOKUP(G61,会員!$A$2:$V$20000,9,FALSE))</f>
        <v/>
      </c>
      <c r="E61" s="60" t="str">
        <f>IF(G61="","",VLOOKUP(G61,会員!$A$2:$V$20000,7,FALSE))</f>
        <v/>
      </c>
      <c r="F61" s="35" t="str">
        <f>IF(G61="","",DATEDIF(E61,申込数一覧!$E$1,"y"))</f>
        <v/>
      </c>
      <c r="G61" s="44"/>
      <c r="H61" s="3"/>
      <c r="Q61" s="1"/>
      <c r="X61" s="1"/>
    </row>
    <row r="62" spans="1:24" ht="14.25" customHeight="1" x14ac:dyDescent="0.15">
      <c r="A62" s="95"/>
      <c r="B62" s="45" t="str">
        <f>IF(G62="","",VLOOKUP(G62,会員!$A$2:$T$20000,2,FALSE)&amp;"　"&amp;VLOOKUP(G62,会員!$A$2:$T$20000,3,FALSE))</f>
        <v/>
      </c>
      <c r="C62" s="45" t="str">
        <f>IF(G62="","",申込数一覧!$B$4)</f>
        <v/>
      </c>
      <c r="D62" s="57" t="str">
        <f>IF(G62="","",VLOOKUP(G62,会員!$A$2:$V$20000,9,FALSE))</f>
        <v/>
      </c>
      <c r="E62" s="62" t="str">
        <f>IF(G62="","",VLOOKUP(G62,会員!$A$2:$V$20000,7,FALSE))</f>
        <v/>
      </c>
      <c r="F62" s="46" t="str">
        <f>IF(G62="","",DATEDIF(E62,申込数一覧!$E$1,"y"))</f>
        <v/>
      </c>
      <c r="G62" s="47"/>
      <c r="H62" s="5"/>
    </row>
    <row r="63" spans="1:24" ht="14.25" customHeight="1" x14ac:dyDescent="0.15">
      <c r="A63" s="94">
        <v>29</v>
      </c>
      <c r="B63" s="36" t="str">
        <f>IF(G63="","",VLOOKUP(G63,会員!$A$2:$T$20000,2,FALSE)&amp;"　"&amp;VLOOKUP(G63,会員!$A$2:$T$20000,3,FALSE))</f>
        <v/>
      </c>
      <c r="C63" s="36" t="str">
        <f>IF(G63="","",申込数一覧!$B$4)</f>
        <v/>
      </c>
      <c r="D63" s="56" t="str">
        <f>IF(G63="","",VLOOKUP(G63,会員!$A$2:$V$20000,9,FALSE))</f>
        <v/>
      </c>
      <c r="E63" s="60" t="str">
        <f>IF(G63="","",VLOOKUP(G63,会員!$A$2:$V$20000,7,FALSE))</f>
        <v/>
      </c>
      <c r="F63" s="35" t="str">
        <f>IF(G63="","",DATEDIF(E63,申込数一覧!$E$1,"y"))</f>
        <v/>
      </c>
      <c r="G63" s="44"/>
      <c r="H63" s="3"/>
    </row>
    <row r="64" spans="1:24" ht="14.25" customHeight="1" x14ac:dyDescent="0.15">
      <c r="A64" s="95"/>
      <c r="B64" s="45" t="str">
        <f>IF(G64="","",VLOOKUP(G64,会員!$A$2:$T$20000,2,FALSE)&amp;"　"&amp;VLOOKUP(G64,会員!$A$2:$T$20000,3,FALSE))</f>
        <v/>
      </c>
      <c r="C64" s="45" t="str">
        <f>IF(G64="","",申込数一覧!$B$4)</f>
        <v/>
      </c>
      <c r="D64" s="57" t="str">
        <f>IF(G64="","",VLOOKUP(G64,会員!$A$2:$V$20000,9,FALSE))</f>
        <v/>
      </c>
      <c r="E64" s="62" t="str">
        <f>IF(G64="","",VLOOKUP(G64,会員!$A$2:$V$20000,7,FALSE))</f>
        <v/>
      </c>
      <c r="F64" s="46" t="str">
        <f>IF(G64="","",DATEDIF(E64,申込数一覧!$E$1,"y"))</f>
        <v/>
      </c>
      <c r="G64" s="47"/>
      <c r="H64" s="5"/>
    </row>
    <row r="65" spans="1:8" ht="14.25" customHeight="1" x14ac:dyDescent="0.15">
      <c r="A65" s="94">
        <v>30</v>
      </c>
      <c r="B65" s="36" t="str">
        <f>IF(G65="","",VLOOKUP(G65,会員!$A$2:$T$20000,2,FALSE)&amp;"　"&amp;VLOOKUP(G65,会員!$A$2:$T$20000,3,FALSE))</f>
        <v/>
      </c>
      <c r="C65" s="36" t="str">
        <f>IF(G65="","",申込数一覧!$B$4)</f>
        <v/>
      </c>
      <c r="D65" s="56" t="str">
        <f>IF(G65="","",VLOOKUP(G65,会員!$A$2:$V$20000,9,FALSE))</f>
        <v/>
      </c>
      <c r="E65" s="60" t="str">
        <f>IF(G65="","",VLOOKUP(G65,会員!$A$2:$V$20000,7,FALSE))</f>
        <v/>
      </c>
      <c r="F65" s="35" t="str">
        <f>IF(G65="","",DATEDIF(E65,申込数一覧!$E$1,"y"))</f>
        <v/>
      </c>
      <c r="G65" s="44"/>
      <c r="H65" s="3"/>
    </row>
    <row r="66" spans="1:8" ht="14.25" customHeight="1" x14ac:dyDescent="0.15">
      <c r="A66" s="95"/>
      <c r="B66" s="45" t="str">
        <f>IF(G66="","",VLOOKUP(G66,会員!$A$2:$T$20000,2,FALSE)&amp;"　"&amp;VLOOKUP(G66,会員!$A$2:$T$20000,3,FALSE))</f>
        <v/>
      </c>
      <c r="C66" s="45" t="str">
        <f>IF(G66="","",申込数一覧!$B$4)</f>
        <v/>
      </c>
      <c r="D66" s="57" t="str">
        <f>IF(G66="","",VLOOKUP(G66,会員!$A$2:$V$20000,9,FALSE))</f>
        <v/>
      </c>
      <c r="E66" s="62" t="str">
        <f>IF(G66="","",VLOOKUP(G66,会員!$A$2:$V$20000,7,FALSE))</f>
        <v/>
      </c>
      <c r="F66" s="46" t="str">
        <f>IF(G66="","",DATEDIF(E66,申込数一覧!$E$1,"y"))</f>
        <v/>
      </c>
      <c r="G66" s="47"/>
      <c r="H66" s="5"/>
    </row>
  </sheetData>
  <mergeCells count="43">
    <mergeCell ref="A45:A46"/>
    <mergeCell ref="C1:H1"/>
    <mergeCell ref="F5:F6"/>
    <mergeCell ref="D5:D6"/>
    <mergeCell ref="E5:E6"/>
    <mergeCell ref="D2:D3"/>
    <mergeCell ref="A2:B2"/>
    <mergeCell ref="A9:A10"/>
    <mergeCell ref="A3:B3"/>
    <mergeCell ref="A39:A40"/>
    <mergeCell ref="A41:A42"/>
    <mergeCell ref="A43:A44"/>
    <mergeCell ref="A23:A24"/>
    <mergeCell ref="A25:A26"/>
    <mergeCell ref="A17:A18"/>
    <mergeCell ref="A19:A20"/>
    <mergeCell ref="A15:A16"/>
    <mergeCell ref="A21:A22"/>
    <mergeCell ref="C5:C6"/>
    <mergeCell ref="A13:A14"/>
    <mergeCell ref="A7:A8"/>
    <mergeCell ref="B5:B6"/>
    <mergeCell ref="H5:H6"/>
    <mergeCell ref="F2:H2"/>
    <mergeCell ref="F3:H3"/>
    <mergeCell ref="G5:G6"/>
    <mergeCell ref="A11:A12"/>
    <mergeCell ref="A27:A2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57:A58"/>
    <mergeCell ref="A37:A38"/>
    <mergeCell ref="A35:A36"/>
    <mergeCell ref="A33:A34"/>
    <mergeCell ref="A31:A32"/>
    <mergeCell ref="A29:A30"/>
  </mergeCells>
  <phoneticPr fontId="3"/>
  <conditionalFormatting sqref="F7 F9 F11 F13 F15 F17 F19 F21 F23 F25 F27 F29 F31 F33 F35 F37 F39 F41 F43 F45 F47 F49 F51 F53 F55 F57 F59 F61 F63 F65">
    <cfRule type="cellIs" dxfId="30" priority="2" stopIfTrue="1" operator="lessThan">
      <formula>60</formula>
    </cfRule>
  </conditionalFormatting>
  <conditionalFormatting sqref="F8 F10 F12 F14 F16 F18 F20 F22 F24 F26 F28 F30 F32 F34 F36 F38 F40 F42 F44 F46 F48 F50 F52 F54 F56 F58 F60 F62 F64 F66">
    <cfRule type="cellIs" dxfId="29" priority="1" stopIfTrue="1" operator="lessThan">
      <formula>60</formula>
    </cfRule>
  </conditionalFormatting>
  <pageMargins left="0.5" right="0.4" top="0.98399999999999999" bottom="0.98399999999999999" header="0.51200000000000001" footer="0.5120000000000000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22</vt:i4>
      </vt:variant>
    </vt:vector>
  </HeadingPairs>
  <TitlesOfParts>
    <vt:vector size="46" baseType="lpstr">
      <vt:lpstr>記入例</vt:lpstr>
      <vt:lpstr>申込数一覧</vt:lpstr>
      <vt:lpstr>一般男子</vt:lpstr>
      <vt:lpstr>成男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会員</vt:lpstr>
      <vt:lpstr>一般女子</vt:lpstr>
      <vt:lpstr>成女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Sheet2</vt:lpstr>
      <vt:lpstr>一般女子!Print_Area</vt:lpstr>
      <vt:lpstr>一般男子!Print_Area</vt:lpstr>
      <vt:lpstr>記入例!Print_Area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申込数一覧!Print_Area</vt:lpstr>
      <vt:lpstr>成女!Print_Area</vt:lpstr>
      <vt:lpstr>成男!Print_Area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良夫</dc:creator>
  <cp:lastModifiedBy>admin</cp:lastModifiedBy>
  <cp:lastPrinted>2015-04-22T05:53:14Z</cp:lastPrinted>
  <dcterms:created xsi:type="dcterms:W3CDTF">2000-02-21T06:12:09Z</dcterms:created>
  <dcterms:modified xsi:type="dcterms:W3CDTF">2017-04-25T07:57:07Z</dcterms:modified>
</cp:coreProperties>
</file>